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5. jednání\"/>
    </mc:Choice>
  </mc:AlternateContent>
  <xr:revisionPtr revIDLastSave="0" documentId="13_ncr:1_{1ABC0C70-C4BA-462C-A9F9-FF07915730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HB" sheetId="4" r:id="rId2"/>
    <sheet name="JarK" sheetId="5" r:id="rId3"/>
    <sheet name="JK" sheetId="6" r:id="rId4"/>
    <sheet name="LD" sheetId="7" r:id="rId5"/>
    <sheet name="MŠ" sheetId="8" r:id="rId6"/>
    <sheet name="OZ" sheetId="9" r:id="rId7"/>
    <sheet name="RN" sheetId="10" r:id="rId8"/>
    <sheet name="TCD" sheetId="3" r:id="rId9"/>
  </sheets>
  <definedNames>
    <definedName name="_xlnm.Print_Area" localSheetId="0">distribuce!$A$1:$Y$52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9" i="3" l="1"/>
  <c r="Q48" i="3"/>
  <c r="Q47" i="3"/>
  <c r="Q46" i="3"/>
  <c r="Q45" i="3"/>
  <c r="Q44" i="3"/>
  <c r="Q43" i="3"/>
  <c r="Q42" i="3"/>
  <c r="Q41" i="3"/>
  <c r="Q40" i="3"/>
  <c r="Q39" i="3"/>
  <c r="Q49" i="10"/>
  <c r="Q48" i="10"/>
  <c r="Q47" i="10"/>
  <c r="Q46" i="10"/>
  <c r="Q45" i="10"/>
  <c r="Q44" i="10"/>
  <c r="Q43" i="10"/>
  <c r="Q42" i="10"/>
  <c r="Q41" i="10"/>
  <c r="Q40" i="10"/>
  <c r="Q39" i="10"/>
  <c r="Q49" i="9"/>
  <c r="Q48" i="9"/>
  <c r="Q47" i="9"/>
  <c r="Q46" i="9"/>
  <c r="Q45" i="9"/>
  <c r="Q44" i="9"/>
  <c r="Q43" i="9"/>
  <c r="Q42" i="9"/>
  <c r="Q41" i="9"/>
  <c r="Q40" i="9"/>
  <c r="Q39" i="9"/>
  <c r="Q49" i="8"/>
  <c r="Q48" i="8"/>
  <c r="Q47" i="8"/>
  <c r="Q46" i="8"/>
  <c r="Q45" i="8"/>
  <c r="Q44" i="8"/>
  <c r="Q43" i="8"/>
  <c r="Q42" i="8"/>
  <c r="Q41" i="8"/>
  <c r="Q40" i="8"/>
  <c r="Q39" i="8"/>
  <c r="Q49" i="7"/>
  <c r="Q48" i="7"/>
  <c r="Q47" i="7"/>
  <c r="Q46" i="7"/>
  <c r="Q45" i="7"/>
  <c r="Q44" i="7"/>
  <c r="Q43" i="7"/>
  <c r="Q42" i="7"/>
  <c r="Q41" i="7"/>
  <c r="Q40" i="7"/>
  <c r="Q39" i="7"/>
  <c r="Q49" i="6"/>
  <c r="Q48" i="6"/>
  <c r="Q47" i="6"/>
  <c r="Q46" i="6"/>
  <c r="Q45" i="6"/>
  <c r="Q44" i="6"/>
  <c r="Q43" i="6"/>
  <c r="Q42" i="6"/>
  <c r="Q41" i="6"/>
  <c r="Q40" i="6"/>
  <c r="Q39" i="6"/>
  <c r="Q49" i="5"/>
  <c r="Q48" i="5"/>
  <c r="Q47" i="5"/>
  <c r="Q46" i="5"/>
  <c r="Q45" i="5"/>
  <c r="Q44" i="5"/>
  <c r="Q43" i="5"/>
  <c r="Q42" i="5"/>
  <c r="Q41" i="5"/>
  <c r="Q40" i="5"/>
  <c r="Q39" i="5"/>
  <c r="Q40" i="4"/>
  <c r="Q41" i="4"/>
  <c r="Q42" i="4"/>
  <c r="Q43" i="4"/>
  <c r="Q44" i="4"/>
  <c r="Q45" i="4"/>
  <c r="Q46" i="4"/>
  <c r="Q47" i="4"/>
  <c r="Q48" i="4"/>
  <c r="Q49" i="4"/>
  <c r="Q39" i="4"/>
  <c r="R50" i="2" l="1"/>
  <c r="E50" i="2"/>
  <c r="D50" i="2"/>
  <c r="Q38" i="3" l="1"/>
  <c r="Q37" i="3"/>
  <c r="Q36" i="3"/>
  <c r="Q35" i="3"/>
  <c r="Q38" i="10"/>
  <c r="Q37" i="10"/>
  <c r="Q36" i="10"/>
  <c r="Q35" i="10"/>
  <c r="Q38" i="9"/>
  <c r="Q37" i="9"/>
  <c r="Q36" i="9"/>
  <c r="Q35" i="9"/>
  <c r="Q38" i="6"/>
  <c r="Q37" i="6"/>
  <c r="Q36" i="6"/>
  <c r="Q35" i="6"/>
  <c r="Q38" i="8"/>
  <c r="Q37" i="8"/>
  <c r="Q36" i="8"/>
  <c r="Q35" i="8"/>
  <c r="Q38" i="5"/>
  <c r="Q35" i="5"/>
  <c r="Q36" i="5"/>
  <c r="Q37" i="5"/>
  <c r="Q35" i="4"/>
  <c r="Q36" i="4"/>
  <c r="Q37" i="4"/>
  <c r="Q38" i="4"/>
  <c r="Q34" i="3" l="1"/>
  <c r="Q33" i="3"/>
  <c r="Q32" i="3"/>
  <c r="Q31" i="3"/>
  <c r="Q30" i="3"/>
  <c r="Q29" i="3"/>
  <c r="Q28" i="3"/>
  <c r="Q27" i="3"/>
  <c r="Q26" i="3"/>
  <c r="Q34" i="10"/>
  <c r="Q33" i="10"/>
  <c r="Q32" i="10"/>
  <c r="Q31" i="10"/>
  <c r="Q30" i="10"/>
  <c r="Q29" i="10"/>
  <c r="Q28" i="10"/>
  <c r="Q27" i="10"/>
  <c r="Q26" i="10"/>
  <c r="Q34" i="9"/>
  <c r="Q33" i="9"/>
  <c r="Q32" i="9"/>
  <c r="Q31" i="9"/>
  <c r="Q30" i="9"/>
  <c r="Q29" i="9"/>
  <c r="Q28" i="9"/>
  <c r="Q27" i="9"/>
  <c r="Q26" i="9"/>
  <c r="Q34" i="8"/>
  <c r="Q33" i="8"/>
  <c r="Q32" i="8"/>
  <c r="Q31" i="8"/>
  <c r="Q30" i="8"/>
  <c r="Q29" i="8"/>
  <c r="Q28" i="8"/>
  <c r="Q27" i="8"/>
  <c r="Q26" i="8"/>
  <c r="Q34" i="7"/>
  <c r="Q33" i="7"/>
  <c r="Q32" i="7"/>
  <c r="Q31" i="7"/>
  <c r="Q30" i="7"/>
  <c r="Q29" i="7"/>
  <c r="Q28" i="7"/>
  <c r="Q27" i="7"/>
  <c r="Q26" i="7"/>
  <c r="Q34" i="6"/>
  <c r="Q33" i="6"/>
  <c r="Q32" i="6"/>
  <c r="Q31" i="6"/>
  <c r="Q30" i="6"/>
  <c r="Q29" i="6"/>
  <c r="Q28" i="6"/>
  <c r="Q27" i="6"/>
  <c r="Q26" i="6"/>
  <c r="Q34" i="5"/>
  <c r="Q33" i="5"/>
  <c r="Q32" i="5"/>
  <c r="Q31" i="5"/>
  <c r="Q30" i="5"/>
  <c r="Q29" i="5"/>
  <c r="Q28" i="5"/>
  <c r="Q27" i="5"/>
  <c r="Q26" i="5"/>
  <c r="Q26" i="4"/>
  <c r="Q27" i="4"/>
  <c r="Q28" i="4"/>
  <c r="Q29" i="4"/>
  <c r="Q30" i="4"/>
  <c r="Q31" i="4"/>
  <c r="Q32" i="4"/>
  <c r="Q33" i="4"/>
  <c r="Q34" i="4"/>
  <c r="Q23" i="3" l="1"/>
  <c r="Q24" i="3"/>
  <c r="Q25" i="3"/>
  <c r="Q23" i="10"/>
  <c r="Q24" i="10"/>
  <c r="Q25" i="10"/>
  <c r="Q23" i="9"/>
  <c r="Q24" i="9"/>
  <c r="Q25" i="9"/>
  <c r="Q23" i="8"/>
  <c r="Q24" i="8"/>
  <c r="Q25" i="8"/>
  <c r="Q23" i="7"/>
  <c r="Q24" i="7"/>
  <c r="Q25" i="7"/>
  <c r="Q23" i="6"/>
  <c r="Q24" i="6"/>
  <c r="Q25" i="6"/>
  <c r="Q23" i="5"/>
  <c r="Q24" i="5"/>
  <c r="Q25" i="5"/>
  <c r="Q23" i="4"/>
  <c r="Q24" i="4"/>
  <c r="Q25" i="4"/>
  <c r="Q22" i="3" l="1"/>
  <c r="Q21" i="3"/>
  <c r="Q20" i="3"/>
  <c r="Q19" i="3"/>
  <c r="Q22" i="10"/>
  <c r="Q21" i="10"/>
  <c r="Q20" i="10"/>
  <c r="Q19" i="10"/>
  <c r="Q22" i="9"/>
  <c r="Q21" i="9"/>
  <c r="Q20" i="9"/>
  <c r="Q19" i="9"/>
  <c r="Q22" i="8"/>
  <c r="Q21" i="8"/>
  <c r="Q20" i="8"/>
  <c r="Q19" i="8"/>
  <c r="Q22" i="7"/>
  <c r="Q21" i="7"/>
  <c r="Q20" i="7"/>
  <c r="Q19" i="7"/>
  <c r="Q22" i="6"/>
  <c r="Q21" i="6"/>
  <c r="Q20" i="6"/>
  <c r="Q19" i="6"/>
  <c r="Q22" i="5"/>
  <c r="Q21" i="5"/>
  <c r="Q20" i="5"/>
  <c r="Q19" i="5"/>
  <c r="Q19" i="4"/>
  <c r="Q20" i="4"/>
  <c r="Q21" i="4"/>
  <c r="Q22" i="4"/>
  <c r="Q18" i="10"/>
  <c r="Q17" i="10"/>
  <c r="Q16" i="10"/>
  <c r="Q18" i="9"/>
  <c r="Q17" i="9"/>
  <c r="Q16" i="9"/>
  <c r="Q18" i="8" l="1"/>
  <c r="Q17" i="8"/>
  <c r="Q16" i="8"/>
  <c r="Q18" i="7"/>
  <c r="Q17" i="7"/>
  <c r="Q16" i="7"/>
  <c r="Q18" i="6"/>
  <c r="Q17" i="6"/>
  <c r="Q16" i="6"/>
  <c r="Q18" i="4"/>
  <c r="Q17" i="4"/>
  <c r="Q16" i="4"/>
  <c r="Q17" i="3"/>
  <c r="Q18" i="3"/>
  <c r="Q16" i="3"/>
  <c r="R51" i="2" l="1"/>
</calcChain>
</file>

<file path=xl/sharedStrings.xml><?xml version="1.0" encoding="utf-8"?>
<sst xmlns="http://schemas.openxmlformats.org/spreadsheetml/2006/main" count="2702" uniqueCount="172">
  <si>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</si>
  <si>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</si>
  <si>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</si>
  <si>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</si>
  <si>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</si>
  <si>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</si>
  <si>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</si>
  <si>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</si>
  <si>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</si>
  <si>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</si>
  <si>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</si>
  <si>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</si>
  <si>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</si>
  <si>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</si>
  <si>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</si>
  <si>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</si>
  <si>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</si>
  <si>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</si>
  <si>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</si>
  <si>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</si>
  <si>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</si>
  <si>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</si>
  <si>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</si>
  <si>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</si>
  <si>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</si>
  <si>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</si>
  <si>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</si>
  <si>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</si>
  <si>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</si>
  <si>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</si>
  <si>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</si>
  <si>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</si>
  <si>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</si>
  <si>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</si>
  <si>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</si>
  <si>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</si>
  <si>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</si>
  <si>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</si>
  <si>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</si>
  <si>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</si>
  <si>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</si>
  <si>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</si>
  <si>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</si>
  <si>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</si>
  <si>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</si>
  <si>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2020-3-1-2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</si>
  <si>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1.10.2019-31.3.2020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</si>
  <si>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2021</t>
    </r>
  </si>
  <si>
    <t>3306/2019</t>
  </si>
  <si>
    <t>Distribuce filmu Viva video, video viva</t>
  </si>
  <si>
    <t>Universal Production Partners, a.s.</t>
  </si>
  <si>
    <t>neinvestiční dotace</t>
  </si>
  <si>
    <t>ne</t>
  </si>
  <si>
    <t>Škach, Vladislav</t>
  </si>
  <si>
    <t>ano</t>
  </si>
  <si>
    <t>Schmarc, Vít</t>
  </si>
  <si>
    <t>x</t>
  </si>
  <si>
    <t>3310/2019</t>
  </si>
  <si>
    <t>Distribuce filmu Srdcová královna</t>
  </si>
  <si>
    <t>Film Europe s.r.o.</t>
  </si>
  <si>
    <t>Cielová, Hana</t>
  </si>
  <si>
    <t>Pechánková Milica</t>
  </si>
  <si>
    <t xml:space="preserve">3309/2019 </t>
  </si>
  <si>
    <t>Asociace českých filmových klubů, z.s.</t>
  </si>
  <si>
    <t>Distribuce filmu 25km/h</t>
  </si>
  <si>
    <t>Vadocký, Daniel</t>
  </si>
  <si>
    <t>Kot Peter</t>
  </si>
  <si>
    <t>50%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</si>
  <si>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2021</t>
    </r>
  </si>
  <si>
    <t>3311/2019</t>
  </si>
  <si>
    <t>3312/2019</t>
  </si>
  <si>
    <t>3316/2019</t>
  </si>
  <si>
    <t>3322/2019</t>
  </si>
  <si>
    <t>Cesta za živou vodou</t>
  </si>
  <si>
    <t>Odložený případ Hammarskjöld</t>
  </si>
  <si>
    <t>DARIA</t>
  </si>
  <si>
    <t>Distribuce filmu Bídníci</t>
  </si>
  <si>
    <t>Cinemart, a.s.</t>
  </si>
  <si>
    <t>Artcam Films s.r.o.</t>
  </si>
  <si>
    <t>Bontonfilm a.s.</t>
  </si>
  <si>
    <t>Štrbová, Denisa</t>
  </si>
  <si>
    <t>Voráč, Jiří</t>
  </si>
  <si>
    <t>Jílek Jan</t>
  </si>
  <si>
    <t>Šoba, Přemysl</t>
  </si>
  <si>
    <t>Slavík, Petr</t>
  </si>
  <si>
    <t>Šoba Přemysl</t>
  </si>
  <si>
    <t>Čeněk, David</t>
  </si>
  <si>
    <t>65%</t>
  </si>
  <si>
    <t>radní nebodoval</t>
  </si>
  <si>
    <t xml:space="preserve">3362/2019 </t>
  </si>
  <si>
    <t>3391/2019</t>
  </si>
  <si>
    <t>3420/2019</t>
  </si>
  <si>
    <t>Distribuce filmu V síti</t>
  </si>
  <si>
    <t>Psi nenosí kalhoty</t>
  </si>
  <si>
    <t>ŽÁBY BEZ JAZYKA</t>
  </si>
  <si>
    <t>Aerofilms s.r.o.</t>
  </si>
  <si>
    <t>Pilot Film s.r.o.</t>
  </si>
  <si>
    <t>CINEART TV Prague s.r.o.</t>
  </si>
  <si>
    <t>Tabakov, Diana</t>
  </si>
  <si>
    <t>Pechánková, Milica</t>
  </si>
  <si>
    <t>Skopal, Pavel</t>
  </si>
  <si>
    <t>Hodoušková, Markéta</t>
  </si>
  <si>
    <t>60%</t>
  </si>
  <si>
    <t>55%</t>
  </si>
  <si>
    <t>radní nebodovala</t>
  </si>
  <si>
    <t>3454/2019</t>
  </si>
  <si>
    <t>Pro Samu</t>
  </si>
  <si>
    <t>Poláková, Jarmila</t>
  </si>
  <si>
    <t>3457/2019</t>
  </si>
  <si>
    <t>Distribuce pásma Ta animace!</t>
  </si>
  <si>
    <t>3459/2019</t>
  </si>
  <si>
    <t>FREM</t>
  </si>
  <si>
    <t>Doc-Air, z.s.</t>
  </si>
  <si>
    <t>Jílek, Jan</t>
  </si>
  <si>
    <t>3460/2019</t>
  </si>
  <si>
    <t>Vysoká dívka</t>
  </si>
  <si>
    <t>Tomek, Ivan</t>
  </si>
  <si>
    <t>Cielová Hana</t>
  </si>
  <si>
    <t>3462/2019</t>
  </si>
  <si>
    <t>Afrikou na pionýru</t>
  </si>
  <si>
    <t>Hodoušková Markéta</t>
  </si>
  <si>
    <t>Tomek Ivan</t>
  </si>
  <si>
    <t>3463/2019</t>
  </si>
  <si>
    <t>Distribuce filmu Corpus Christi</t>
  </si>
  <si>
    <t>Hendrich, Vladimír</t>
  </si>
  <si>
    <t>3464/2019</t>
  </si>
  <si>
    <t>Šarlatán</t>
  </si>
  <si>
    <t>3458/2019</t>
  </si>
  <si>
    <t>Distribuce filmu Můj otec Antonín Kratochvíl</t>
  </si>
  <si>
    <t>Kot, Peter</t>
  </si>
  <si>
    <t>3461/2019</t>
  </si>
  <si>
    <t>Mlsné medvědí příběhy v kinech</t>
  </si>
  <si>
    <t>Bionaut s.r.o.</t>
  </si>
  <si>
    <t>85%</t>
  </si>
  <si>
    <t>75%</t>
  </si>
  <si>
    <t>70%</t>
  </si>
  <si>
    <t>3467/2020</t>
  </si>
  <si>
    <t>Dokud se tančí</t>
  </si>
  <si>
    <t>Mezipatra z.s.</t>
  </si>
  <si>
    <t>3469/2020</t>
  </si>
  <si>
    <t>Psí láska</t>
  </si>
  <si>
    <t>3470/2020</t>
  </si>
  <si>
    <t>Disco</t>
  </si>
  <si>
    <t>3473/2020</t>
  </si>
  <si>
    <t>Naděje</t>
  </si>
  <si>
    <t>80%</t>
  </si>
  <si>
    <t>3471/2020</t>
  </si>
  <si>
    <t>3472/2020</t>
  </si>
  <si>
    <t>distribuce filmu Služebníci</t>
  </si>
  <si>
    <t>Distribuce filmu The Farewell</t>
  </si>
  <si>
    <t>3474/2020</t>
  </si>
  <si>
    <t>3475/2020</t>
  </si>
  <si>
    <t>3476/2020</t>
  </si>
  <si>
    <t>3478/2020</t>
  </si>
  <si>
    <t>3479/2020</t>
  </si>
  <si>
    <t>3481/2020</t>
  </si>
  <si>
    <t>3484/2020</t>
  </si>
  <si>
    <t>3485/2020</t>
  </si>
  <si>
    <t>3486/2020</t>
  </si>
  <si>
    <t>K2 vlastní cestou</t>
  </si>
  <si>
    <t>Distribuce filmu To musí být nebe</t>
  </si>
  <si>
    <t>Chci tě, jestli to dokážeš</t>
  </si>
  <si>
    <t>Distribuce filmu Postiženi muzikou</t>
  </si>
  <si>
    <t>Distribuce filmu Skutok sa stal</t>
  </si>
  <si>
    <t>Mucha</t>
  </si>
  <si>
    <t>BOURÁK</t>
  </si>
  <si>
    <t>Princova cesta</t>
  </si>
  <si>
    <t>Distribuce dokumentárního filmu Na krev</t>
  </si>
  <si>
    <t>Frame Films s.r.o.</t>
  </si>
  <si>
    <t>Filmová a televizní společnost Total HelpArt T.H.A., s.r.o.</t>
  </si>
  <si>
    <t>MasterFilm s.r.o.</t>
  </si>
  <si>
    <t>Spěšný, Karel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</si>
</sst>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10" fontId="3" fillId="2" borderId="0" xfId="2" applyNumberFormat="1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2" borderId="2" xfId="1" applyFont="1" applyFill="1" applyBorder="1" applyAlignment="1" applyProtection="1">
      <alignment horizontal="left" vertical="top"/>
      <protection locked="0"/>
    </xf>
    <xf numFmtId="3" fontId="3" fillId="2" borderId="2" xfId="1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0" fontId="3" fillId="2" borderId="3" xfId="1" applyFont="1" applyFill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0" fontId="3" fillId="2" borderId="4" xfId="1" applyFont="1" applyFill="1" applyBorder="1" applyAlignment="1" applyProtection="1">
      <alignment horizontal="left" vertical="top"/>
      <protection locked="0"/>
    </xf>
    <xf numFmtId="3" fontId="3" fillId="2" borderId="4" xfId="1" applyNumberFormat="1" applyFont="1" applyFill="1" applyBorder="1" applyAlignment="1" applyProtection="1">
      <alignment horizontal="right" vertical="center"/>
      <protection locked="0"/>
    </xf>
    <xf numFmtId="2" fontId="3" fillId="2" borderId="4" xfId="0" applyNumberFormat="1" applyFont="1" applyFill="1" applyBorder="1" applyAlignment="1">
      <alignment horizontal="left" vertical="top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6" xfId="1" applyFont="1" applyFill="1" applyBorder="1" applyAlignment="1" applyProtection="1">
      <alignment horizontal="left" vertical="top"/>
      <protection locked="0"/>
    </xf>
    <xf numFmtId="3" fontId="3" fillId="2" borderId="6" xfId="1" applyNumberFormat="1" applyFont="1" applyFill="1" applyBorder="1" applyAlignment="1" applyProtection="1">
      <alignment horizontal="right" vertical="center"/>
      <protection locked="0"/>
    </xf>
    <xf numFmtId="14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left" vertical="top"/>
      <protection locked="0"/>
    </xf>
    <xf numFmtId="3" fontId="3" fillId="2" borderId="7" xfId="1" applyNumberFormat="1" applyFont="1" applyFill="1" applyBorder="1" applyAlignment="1" applyProtection="1">
      <alignment horizontal="right" vertical="center"/>
      <protection locked="0"/>
    </xf>
    <xf numFmtId="2" fontId="3" fillId="2" borderId="7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top"/>
    </xf>
    <xf numFmtId="0" fontId="1" fillId="2" borderId="2" xfId="0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left" vertical="top"/>
      <protection locked="0"/>
    </xf>
    <xf numFmtId="3" fontId="3" fillId="2" borderId="4" xfId="1" applyNumberFormat="1" applyFont="1" applyFill="1" applyBorder="1" applyAlignment="1" applyProtection="1">
      <alignment horizontal="right" vertical="center"/>
      <protection locked="0"/>
    </xf>
    <xf numFmtId="2" fontId="3" fillId="2" borderId="4" xfId="0" applyNumberFormat="1" applyFont="1" applyFill="1" applyBorder="1" applyAlignment="1">
      <alignment horizontal="left" vertical="top"/>
    </xf>
    <xf numFmtId="14" fontId="3" fillId="2" borderId="2" xfId="1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14" fontId="3" fillId="2" borderId="3" xfId="1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14" fontId="3" fillId="2" borderId="5" xfId="1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>
      <alignment horizontal="center" vertical="center"/>
    </xf>
    <xf numFmtId="14" fontId="3" fillId="2" borderId="7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9" fontId="3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9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9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9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9" fontId="3" fillId="2" borderId="6" xfId="1" applyNumberFormat="1" applyFont="1" applyFill="1" applyBorder="1" applyAlignment="1" applyProtection="1">
      <alignment horizontal="center" vertical="center"/>
      <protection locked="0"/>
    </xf>
    <xf numFmtId="14" fontId="3" fillId="2" borderId="6" xfId="1" applyNumberFormat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9" fontId="3" fillId="2" borderId="7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1" xr:uid="{E1D72A85-F884-465B-87DD-E32A3FBE881F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51"/>
  <sheetViews>
    <sheetView tabSelected="1" topLeftCell="E17" zoomScale="80" zoomScaleNormal="80" workbookViewId="0">
      <selection activeCell="Y44" sqref="Y44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8.44140625" style="2" customWidth="1"/>
    <col min="20" max="20" width="10.33203125" style="41" customWidth="1"/>
    <col min="21" max="21" width="9.33203125" style="2" customWidth="1"/>
    <col min="22" max="22" width="9.33203125" style="41" customWidth="1"/>
    <col min="23" max="23" width="10.33203125" style="2" customWidth="1"/>
    <col min="24" max="24" width="15.6640625" style="39" customWidth="1"/>
    <col min="25" max="25" width="15.6640625" style="2" customWidth="1"/>
    <col min="26" max="16384" width="9.109375" style="2"/>
  </cols>
  <sheetData>
    <row r="1" spans="1:89" ht="38.25" customHeight="1" x14ac:dyDescent="0.3">
      <c r="A1" s="1" t="s">
        <v>33</v>
      </c>
    </row>
    <row r="2" spans="1:89" ht="12.6" x14ac:dyDescent="0.3">
      <c r="A2" s="12" t="s">
        <v>45</v>
      </c>
      <c r="B2" s="9"/>
      <c r="C2" s="9"/>
      <c r="D2" s="12" t="s">
        <v>22</v>
      </c>
      <c r="E2" s="9"/>
      <c r="F2" s="9"/>
      <c r="G2" s="10"/>
      <c r="H2" s="10"/>
      <c r="I2" s="9"/>
      <c r="J2" s="9"/>
    </row>
    <row r="3" spans="1:89" ht="12.6" x14ac:dyDescent="0.3">
      <c r="A3" s="12" t="s">
        <v>43</v>
      </c>
      <c r="B3" s="9"/>
      <c r="C3" s="9"/>
      <c r="D3" s="9" t="s">
        <v>37</v>
      </c>
      <c r="E3" s="9"/>
      <c r="F3" s="9"/>
      <c r="G3" s="10"/>
      <c r="H3" s="10"/>
      <c r="I3" s="9"/>
      <c r="J3" s="9"/>
    </row>
    <row r="4" spans="1:89" ht="12.6" x14ac:dyDescent="0.3">
      <c r="A4" s="12" t="s">
        <v>46</v>
      </c>
      <c r="B4" s="9"/>
      <c r="C4" s="9"/>
      <c r="D4" s="9" t="s">
        <v>38</v>
      </c>
      <c r="E4" s="9"/>
      <c r="F4" s="9"/>
      <c r="G4" s="10"/>
      <c r="H4" s="10"/>
      <c r="I4" s="9"/>
      <c r="J4" s="9"/>
    </row>
    <row r="5" spans="1:89" ht="12.6" x14ac:dyDescent="0.3">
      <c r="A5" s="12" t="s">
        <v>40</v>
      </c>
      <c r="B5" s="9"/>
      <c r="C5" s="9"/>
      <c r="D5" s="9" t="s">
        <v>39</v>
      </c>
      <c r="E5" s="9"/>
      <c r="F5" s="9"/>
      <c r="G5" s="10"/>
      <c r="H5" s="10"/>
      <c r="I5" s="9"/>
      <c r="J5" s="9"/>
    </row>
    <row r="6" spans="1:89" ht="12.6" x14ac:dyDescent="0.3">
      <c r="A6" s="12"/>
      <c r="B6" s="9"/>
      <c r="C6" s="9"/>
      <c r="D6" s="9" t="s">
        <v>41</v>
      </c>
      <c r="E6" s="9"/>
      <c r="F6" s="9"/>
      <c r="G6" s="10"/>
      <c r="H6" s="10"/>
      <c r="I6" s="9"/>
      <c r="J6" s="9"/>
    </row>
    <row r="7" spans="1:89" ht="12.6" x14ac:dyDescent="0.3">
      <c r="A7" s="12" t="s">
        <v>68</v>
      </c>
      <c r="B7" s="9"/>
      <c r="C7" s="9"/>
      <c r="D7" s="9"/>
      <c r="E7" s="9"/>
      <c r="F7" s="9"/>
      <c r="G7" s="10"/>
      <c r="H7" s="10"/>
      <c r="I7" s="9"/>
      <c r="J7" s="9"/>
    </row>
    <row r="8" spans="1:89" ht="12.6" x14ac:dyDescent="0.3">
      <c r="A8" s="12" t="s">
        <v>21</v>
      </c>
      <c r="B8" s="9"/>
      <c r="C8" s="9"/>
      <c r="D8" s="12" t="s">
        <v>23</v>
      </c>
      <c r="E8" s="9"/>
      <c r="F8" s="9"/>
      <c r="G8" s="10"/>
      <c r="H8" s="10"/>
      <c r="I8" s="9"/>
      <c r="J8" s="9"/>
    </row>
    <row r="9" spans="1:89" ht="12.6" x14ac:dyDescent="0.3">
      <c r="A9" s="13" t="s">
        <v>44</v>
      </c>
      <c r="B9" s="9"/>
      <c r="C9" s="9"/>
      <c r="D9" s="9" t="s">
        <v>34</v>
      </c>
      <c r="E9" s="9"/>
      <c r="F9" s="9" t="s">
        <v>35</v>
      </c>
      <c r="G9" s="10"/>
      <c r="H9" s="10"/>
      <c r="I9" s="9"/>
      <c r="J9" s="9"/>
    </row>
    <row r="10" spans="1:89" ht="27" customHeight="1" x14ac:dyDescent="0.3">
      <c r="A10" s="9"/>
      <c r="B10" s="9"/>
      <c r="C10" s="9"/>
      <c r="D10" s="9"/>
      <c r="E10" s="9"/>
      <c r="F10" s="67" t="s">
        <v>36</v>
      </c>
      <c r="G10" s="67"/>
      <c r="H10" s="67"/>
      <c r="I10" s="67"/>
      <c r="J10" s="67"/>
    </row>
    <row r="11" spans="1:89" ht="25.2" customHeight="1" x14ac:dyDescent="0.2">
      <c r="A11" s="9"/>
      <c r="B11" s="9"/>
      <c r="C11" s="9"/>
      <c r="D11" s="68" t="s">
        <v>42</v>
      </c>
      <c r="E11" s="68"/>
      <c r="F11" s="68"/>
      <c r="G11" s="68"/>
      <c r="H11" s="68"/>
      <c r="I11" s="68"/>
      <c r="J11" s="68"/>
    </row>
    <row r="12" spans="1:89" ht="12.6" x14ac:dyDescent="0.3">
      <c r="A12" s="6"/>
    </row>
    <row r="13" spans="1:89" ht="26.4" customHeight="1" x14ac:dyDescent="0.3">
      <c r="A13" s="69" t="s">
        <v>0</v>
      </c>
      <c r="B13" s="69" t="s">
        <v>1</v>
      </c>
      <c r="C13" s="69" t="s">
        <v>16</v>
      </c>
      <c r="D13" s="69" t="s">
        <v>13</v>
      </c>
      <c r="E13" s="72" t="s">
        <v>2</v>
      </c>
      <c r="F13" s="69" t="s">
        <v>29</v>
      </c>
      <c r="G13" s="69"/>
      <c r="H13" s="69" t="s">
        <v>30</v>
      </c>
      <c r="I13" s="69"/>
      <c r="J13" s="69" t="s">
        <v>31</v>
      </c>
      <c r="K13" s="69" t="s">
        <v>14</v>
      </c>
      <c r="L13" s="69" t="s">
        <v>15</v>
      </c>
      <c r="M13" s="69" t="s">
        <v>27</v>
      </c>
      <c r="N13" s="69" t="s">
        <v>28</v>
      </c>
      <c r="O13" s="69" t="s">
        <v>32</v>
      </c>
      <c r="P13" s="69" t="s">
        <v>3</v>
      </c>
      <c r="Q13" s="69" t="s">
        <v>4</v>
      </c>
      <c r="R13" s="69" t="s">
        <v>5</v>
      </c>
      <c r="S13" s="69" t="s">
        <v>6</v>
      </c>
      <c r="T13" s="71" t="s">
        <v>7</v>
      </c>
      <c r="U13" s="69" t="s">
        <v>8</v>
      </c>
      <c r="V13" s="71" t="s">
        <v>9</v>
      </c>
      <c r="W13" s="69" t="s">
        <v>10</v>
      </c>
      <c r="X13" s="70" t="s">
        <v>11</v>
      </c>
      <c r="Y13" s="69" t="s">
        <v>12</v>
      </c>
    </row>
    <row r="14" spans="1:89" ht="59.4" customHeight="1" x14ac:dyDescent="0.3">
      <c r="A14" s="69"/>
      <c r="B14" s="69"/>
      <c r="C14" s="69"/>
      <c r="D14" s="69"/>
      <c r="E14" s="72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71"/>
      <c r="U14" s="69"/>
      <c r="V14" s="71"/>
      <c r="W14" s="69"/>
      <c r="X14" s="70"/>
      <c r="Y14" s="69"/>
    </row>
    <row r="15" spans="1:89" ht="28.95" customHeight="1" x14ac:dyDescent="0.3">
      <c r="A15" s="69"/>
      <c r="B15" s="69"/>
      <c r="C15" s="69"/>
      <c r="D15" s="69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  <c r="R15" s="18"/>
      <c r="S15" s="18"/>
      <c r="T15" s="42"/>
      <c r="U15" s="18"/>
      <c r="V15" s="42"/>
      <c r="W15" s="18"/>
      <c r="X15" s="40"/>
      <c r="Y15" s="18"/>
    </row>
    <row r="16" spans="1:89" s="4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22.333300000000001</v>
      </c>
      <c r="K16" s="22">
        <v>10.166700000000001</v>
      </c>
      <c r="L16" s="22">
        <v>8.3332999999999995</v>
      </c>
      <c r="M16" s="22">
        <v>3.5</v>
      </c>
      <c r="N16" s="22">
        <v>6.8333000000000004</v>
      </c>
      <c r="O16" s="22">
        <v>4.8333000000000004</v>
      </c>
      <c r="P16" s="22">
        <v>3</v>
      </c>
      <c r="Q16" s="22">
        <v>59</v>
      </c>
      <c r="R16" s="23"/>
      <c r="S16" s="24" t="s">
        <v>51</v>
      </c>
      <c r="T16" s="54" t="s">
        <v>52</v>
      </c>
      <c r="U16" s="43"/>
      <c r="V16" s="55">
        <v>0.46</v>
      </c>
      <c r="W16" s="43"/>
      <c r="X16" s="47">
        <v>44286</v>
      </c>
      <c r="Y16" s="43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s="4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24.833300000000001</v>
      </c>
      <c r="K17" s="22">
        <v>11.666700000000001</v>
      </c>
      <c r="L17" s="22">
        <v>9.1667000000000005</v>
      </c>
      <c r="M17" s="22">
        <v>3.6667000000000001</v>
      </c>
      <c r="N17" s="22">
        <v>6.6666999999999996</v>
      </c>
      <c r="O17" s="22">
        <v>5.3333000000000004</v>
      </c>
      <c r="P17" s="22">
        <v>3.3332999999999999</v>
      </c>
      <c r="Q17" s="22">
        <v>64.666700000000006</v>
      </c>
      <c r="R17" s="23"/>
      <c r="S17" s="24" t="s">
        <v>51</v>
      </c>
      <c r="T17" s="54" t="s">
        <v>52</v>
      </c>
      <c r="U17" s="43"/>
      <c r="V17" s="55">
        <v>0.46</v>
      </c>
      <c r="W17" s="43"/>
      <c r="X17" s="47">
        <v>44286</v>
      </c>
      <c r="Y17" s="4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4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33.333300000000001</v>
      </c>
      <c r="K18" s="22">
        <v>13.166700000000001</v>
      </c>
      <c r="L18" s="22">
        <v>12.333299999999999</v>
      </c>
      <c r="M18" s="22">
        <v>3.8332999999999999</v>
      </c>
      <c r="N18" s="22">
        <v>7</v>
      </c>
      <c r="O18" s="22">
        <v>5.8333000000000004</v>
      </c>
      <c r="P18" s="22">
        <v>3.8332999999999999</v>
      </c>
      <c r="Q18" s="22">
        <v>79.333299999999994</v>
      </c>
      <c r="R18" s="20">
        <v>90000</v>
      </c>
      <c r="S18" s="24" t="s">
        <v>51</v>
      </c>
      <c r="T18" s="43" t="s">
        <v>52</v>
      </c>
      <c r="U18" s="43" t="s">
        <v>52</v>
      </c>
      <c r="V18" s="55">
        <v>0.35</v>
      </c>
      <c r="W18" s="43" t="s">
        <v>67</v>
      </c>
      <c r="X18" s="47">
        <v>44043</v>
      </c>
      <c r="Y18" s="47">
        <v>44043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14" customFormat="1" ht="12.75" customHeight="1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28.125</v>
      </c>
      <c r="K19" s="22">
        <v>13.125</v>
      </c>
      <c r="L19" s="22">
        <v>10.5</v>
      </c>
      <c r="M19" s="22">
        <v>3.75</v>
      </c>
      <c r="N19" s="22">
        <v>6</v>
      </c>
      <c r="O19" s="22">
        <v>8.375</v>
      </c>
      <c r="P19" s="22">
        <v>5</v>
      </c>
      <c r="Q19" s="22">
        <v>74.875</v>
      </c>
      <c r="R19" s="20">
        <v>120000</v>
      </c>
      <c r="S19" s="24" t="s">
        <v>51</v>
      </c>
      <c r="T19" s="54" t="s">
        <v>52</v>
      </c>
      <c r="U19" s="43" t="s">
        <v>52</v>
      </c>
      <c r="V19" s="55">
        <v>0.11</v>
      </c>
      <c r="W19" s="43" t="s">
        <v>67</v>
      </c>
      <c r="X19" s="47">
        <v>44196</v>
      </c>
      <c r="Y19" s="47">
        <v>44196</v>
      </c>
      <c r="Z19" s="15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</row>
    <row r="20" spans="1:89" s="14" customFormat="1" ht="12.75" customHeight="1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35.375</v>
      </c>
      <c r="K20" s="22">
        <v>13.375</v>
      </c>
      <c r="L20" s="22">
        <v>12.875</v>
      </c>
      <c r="M20" s="22">
        <v>4.75</v>
      </c>
      <c r="N20" s="22">
        <v>8.25</v>
      </c>
      <c r="O20" s="22">
        <v>9.375</v>
      </c>
      <c r="P20" s="22">
        <v>4</v>
      </c>
      <c r="Q20" s="22">
        <v>88</v>
      </c>
      <c r="R20" s="20">
        <v>120000</v>
      </c>
      <c r="S20" s="24" t="s">
        <v>51</v>
      </c>
      <c r="T20" s="54" t="s">
        <v>52</v>
      </c>
      <c r="U20" s="43" t="s">
        <v>54</v>
      </c>
      <c r="V20" s="55">
        <v>0.42</v>
      </c>
      <c r="W20" s="43" t="s">
        <v>87</v>
      </c>
      <c r="X20" s="47">
        <v>44043</v>
      </c>
      <c r="Y20" s="47">
        <v>44043</v>
      </c>
      <c r="Z20" s="15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</row>
    <row r="21" spans="1:89" s="14" customFormat="1" ht="12.75" customHeight="1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25.625</v>
      </c>
      <c r="K21" s="22">
        <v>12.25</v>
      </c>
      <c r="L21" s="22">
        <v>10.5</v>
      </c>
      <c r="M21" s="22">
        <v>4.375</v>
      </c>
      <c r="N21" s="22">
        <v>6.75</v>
      </c>
      <c r="O21" s="22">
        <v>7.5</v>
      </c>
      <c r="P21" s="22">
        <v>4</v>
      </c>
      <c r="Q21" s="22">
        <v>71</v>
      </c>
      <c r="R21" s="20">
        <v>300000</v>
      </c>
      <c r="S21" s="24" t="s">
        <v>51</v>
      </c>
      <c r="T21" s="54" t="s">
        <v>52</v>
      </c>
      <c r="U21" s="43" t="s">
        <v>52</v>
      </c>
      <c r="V21" s="55">
        <v>0.45</v>
      </c>
      <c r="W21" s="43" t="s">
        <v>67</v>
      </c>
      <c r="X21" s="47">
        <v>44104</v>
      </c>
      <c r="Y21" s="47">
        <v>44104</v>
      </c>
      <c r="Z21" s="15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</row>
    <row r="22" spans="1:89" s="14" customFormat="1" ht="12.75" customHeight="1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33.75</v>
      </c>
      <c r="K22" s="22">
        <v>11.75</v>
      </c>
      <c r="L22" s="22">
        <v>13</v>
      </c>
      <c r="M22" s="22">
        <v>3</v>
      </c>
      <c r="N22" s="22">
        <v>4.75</v>
      </c>
      <c r="O22" s="22">
        <v>4</v>
      </c>
      <c r="P22" s="22">
        <v>4</v>
      </c>
      <c r="Q22" s="22">
        <v>74.25</v>
      </c>
      <c r="R22" s="20">
        <v>75000</v>
      </c>
      <c r="S22" s="24" t="s">
        <v>51</v>
      </c>
      <c r="T22" s="54" t="s">
        <v>52</v>
      </c>
      <c r="U22" s="43" t="s">
        <v>52</v>
      </c>
      <c r="V22" s="55">
        <v>0.28999999999999998</v>
      </c>
      <c r="W22" s="43" t="s">
        <v>67</v>
      </c>
      <c r="X22" s="47">
        <v>44074</v>
      </c>
      <c r="Y22" s="47">
        <v>44074</v>
      </c>
      <c r="Z22" s="15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</row>
    <row r="23" spans="1:89" s="14" customFormat="1" ht="12.75" customHeight="1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32.666699999999999</v>
      </c>
      <c r="K23" s="22">
        <v>13.833299999999999</v>
      </c>
      <c r="L23" s="22">
        <v>13.833299999999999</v>
      </c>
      <c r="M23" s="22">
        <v>5</v>
      </c>
      <c r="N23" s="22">
        <v>7.5</v>
      </c>
      <c r="O23" s="22">
        <v>9.1667000000000005</v>
      </c>
      <c r="P23" s="22">
        <v>5</v>
      </c>
      <c r="Q23" s="22">
        <v>87</v>
      </c>
      <c r="R23" s="20">
        <v>700000</v>
      </c>
      <c r="S23" s="19" t="s">
        <v>51</v>
      </c>
      <c r="T23" s="54" t="s">
        <v>52</v>
      </c>
      <c r="U23" s="43" t="s">
        <v>54</v>
      </c>
      <c r="V23" s="55">
        <v>0.39</v>
      </c>
      <c r="W23" s="43" t="s">
        <v>87</v>
      </c>
      <c r="X23" s="47">
        <v>44286</v>
      </c>
      <c r="Y23" s="47">
        <v>44286</v>
      </c>
      <c r="Z23" s="15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</row>
    <row r="24" spans="1:89" s="14" customFormat="1" ht="12.75" customHeight="1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29.166699999999999</v>
      </c>
      <c r="K24" s="22">
        <v>11.666700000000001</v>
      </c>
      <c r="L24" s="22">
        <v>11.166700000000001</v>
      </c>
      <c r="M24" s="22">
        <v>4.1666999999999996</v>
      </c>
      <c r="N24" s="22">
        <v>7.1666999999999996</v>
      </c>
      <c r="O24" s="22">
        <v>7.1666999999999996</v>
      </c>
      <c r="P24" s="22">
        <v>3.6667000000000001</v>
      </c>
      <c r="Q24" s="22">
        <v>74.166700000000006</v>
      </c>
      <c r="R24" s="20">
        <v>150000</v>
      </c>
      <c r="S24" s="19" t="s">
        <v>51</v>
      </c>
      <c r="T24" s="54" t="s">
        <v>52</v>
      </c>
      <c r="U24" s="43" t="s">
        <v>54</v>
      </c>
      <c r="V24" s="55">
        <v>0.38</v>
      </c>
      <c r="W24" s="43" t="s">
        <v>103</v>
      </c>
      <c r="X24" s="47">
        <v>44196</v>
      </c>
      <c r="Y24" s="47">
        <v>44196</v>
      </c>
      <c r="Z24" s="15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</row>
    <row r="25" spans="1:89" s="14" customFormat="1" ht="12.75" customHeight="1" x14ac:dyDescent="0.3">
      <c r="A25" s="25" t="s">
        <v>91</v>
      </c>
      <c r="B25" s="25" t="s">
        <v>97</v>
      </c>
      <c r="C25" s="25" t="s">
        <v>94</v>
      </c>
      <c r="D25" s="26">
        <v>424400</v>
      </c>
      <c r="E25" s="26">
        <v>200000</v>
      </c>
      <c r="F25" s="25" t="s">
        <v>86</v>
      </c>
      <c r="G25" s="25" t="s">
        <v>54</v>
      </c>
      <c r="H25" s="25" t="s">
        <v>98</v>
      </c>
      <c r="I25" s="25" t="s">
        <v>56</v>
      </c>
      <c r="J25" s="27">
        <v>31.833300000000001</v>
      </c>
      <c r="K25" s="27">
        <v>12.666700000000001</v>
      </c>
      <c r="L25" s="27">
        <v>12.333299999999999</v>
      </c>
      <c r="M25" s="27">
        <v>4.8333000000000004</v>
      </c>
      <c r="N25" s="27">
        <v>8</v>
      </c>
      <c r="O25" s="27">
        <v>7.6666999999999996</v>
      </c>
      <c r="P25" s="27">
        <v>4.3333000000000004</v>
      </c>
      <c r="Q25" s="27">
        <v>81.666700000000006</v>
      </c>
      <c r="R25" s="26">
        <v>200000</v>
      </c>
      <c r="S25" s="25" t="s">
        <v>51</v>
      </c>
      <c r="T25" s="56" t="s">
        <v>54</v>
      </c>
      <c r="U25" s="48" t="s">
        <v>54</v>
      </c>
      <c r="V25" s="57">
        <v>0.47</v>
      </c>
      <c r="W25" s="48" t="s">
        <v>102</v>
      </c>
      <c r="X25" s="49">
        <v>44195</v>
      </c>
      <c r="Y25" s="49">
        <v>44196</v>
      </c>
      <c r="Z25" s="15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</row>
    <row r="26" spans="1:89" s="14" customFormat="1" ht="12.75" customHeight="1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36.428600000000003</v>
      </c>
      <c r="K26" s="30">
        <v>12.857100000000001</v>
      </c>
      <c r="L26" s="30">
        <v>14</v>
      </c>
      <c r="M26" s="30">
        <v>4.8571</v>
      </c>
      <c r="N26" s="30">
        <v>9.7142999999999997</v>
      </c>
      <c r="O26" s="30">
        <v>9.7142999999999997</v>
      </c>
      <c r="P26" s="30">
        <v>4</v>
      </c>
      <c r="Q26" s="30">
        <v>91.571399999999997</v>
      </c>
      <c r="R26" s="29">
        <v>150000</v>
      </c>
      <c r="S26" s="28" t="s">
        <v>51</v>
      </c>
      <c r="T26" s="58" t="s">
        <v>52</v>
      </c>
      <c r="U26" s="50" t="s">
        <v>54</v>
      </c>
      <c r="V26" s="59">
        <v>0.46</v>
      </c>
      <c r="W26" s="50" t="s">
        <v>135</v>
      </c>
      <c r="X26" s="35">
        <v>44105</v>
      </c>
      <c r="Y26" s="35">
        <v>44135</v>
      </c>
      <c r="Z26" s="15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</row>
    <row r="27" spans="1:89" s="14" customFormat="1" ht="12.75" customHeight="1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33.428600000000003</v>
      </c>
      <c r="K27" s="30">
        <v>12.571400000000001</v>
      </c>
      <c r="L27" s="30">
        <v>13</v>
      </c>
      <c r="M27" s="30">
        <v>5</v>
      </c>
      <c r="N27" s="30">
        <v>8.8571000000000009</v>
      </c>
      <c r="O27" s="30">
        <v>8.7142999999999997</v>
      </c>
      <c r="P27" s="30">
        <v>5</v>
      </c>
      <c r="Q27" s="30">
        <v>86.571399999999997</v>
      </c>
      <c r="R27" s="29">
        <v>150000</v>
      </c>
      <c r="S27" s="28" t="s">
        <v>51</v>
      </c>
      <c r="T27" s="58" t="s">
        <v>52</v>
      </c>
      <c r="U27" s="50" t="s">
        <v>54</v>
      </c>
      <c r="V27" s="59">
        <v>0.48</v>
      </c>
      <c r="W27" s="50" t="s">
        <v>135</v>
      </c>
      <c r="X27" s="35">
        <v>44286</v>
      </c>
      <c r="Y27" s="35">
        <v>44286</v>
      </c>
      <c r="Z27" s="15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</row>
    <row r="28" spans="1:89" s="14" customFormat="1" ht="12.75" customHeight="1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30</v>
      </c>
      <c r="K28" s="30">
        <v>12.2857</v>
      </c>
      <c r="L28" s="30">
        <v>10.571400000000001</v>
      </c>
      <c r="M28" s="30">
        <v>4.7142999999999997</v>
      </c>
      <c r="N28" s="30">
        <v>8.2857000000000003</v>
      </c>
      <c r="O28" s="30">
        <v>8</v>
      </c>
      <c r="P28" s="30">
        <v>5</v>
      </c>
      <c r="Q28" s="30">
        <v>78.857100000000003</v>
      </c>
      <c r="R28" s="29">
        <v>150000</v>
      </c>
      <c r="S28" s="28" t="s">
        <v>51</v>
      </c>
      <c r="T28" s="60" t="s">
        <v>54</v>
      </c>
      <c r="U28" s="50" t="s">
        <v>54</v>
      </c>
      <c r="V28" s="61">
        <v>0.56999999999999995</v>
      </c>
      <c r="W28" s="50" t="s">
        <v>87</v>
      </c>
      <c r="X28" s="51">
        <v>44286</v>
      </c>
      <c r="Y28" s="51">
        <v>44286</v>
      </c>
      <c r="Z28" s="15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</row>
    <row r="29" spans="1:89" s="14" customFormat="1" ht="12.75" customHeight="1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34</v>
      </c>
      <c r="K29" s="30">
        <v>12.2857</v>
      </c>
      <c r="L29" s="30">
        <v>12.428599999999999</v>
      </c>
      <c r="M29" s="30">
        <v>4.1429</v>
      </c>
      <c r="N29" s="30">
        <v>5.5713999999999997</v>
      </c>
      <c r="O29" s="30">
        <v>4.1429</v>
      </c>
      <c r="P29" s="30">
        <v>5</v>
      </c>
      <c r="Q29" s="30">
        <v>77.571399999999997</v>
      </c>
      <c r="R29" s="29">
        <v>200000</v>
      </c>
      <c r="S29" s="28" t="s">
        <v>51</v>
      </c>
      <c r="T29" s="58" t="s">
        <v>54</v>
      </c>
      <c r="U29" s="50" t="s">
        <v>54</v>
      </c>
      <c r="V29" s="59">
        <v>0.67</v>
      </c>
      <c r="W29" s="50" t="s">
        <v>133</v>
      </c>
      <c r="X29" s="35">
        <v>44196</v>
      </c>
      <c r="Y29" s="35">
        <v>44196</v>
      </c>
      <c r="Z29" s="15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</row>
    <row r="30" spans="1:89" s="14" customFormat="1" ht="12.75" customHeight="1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34.285699999999999</v>
      </c>
      <c r="K30" s="30">
        <v>12.428599999999999</v>
      </c>
      <c r="L30" s="30">
        <v>12.7143</v>
      </c>
      <c r="M30" s="30">
        <v>4.2857000000000003</v>
      </c>
      <c r="N30" s="30">
        <v>7.5713999999999997</v>
      </c>
      <c r="O30" s="30">
        <v>6.4286000000000003</v>
      </c>
      <c r="P30" s="30">
        <v>3.1429</v>
      </c>
      <c r="Q30" s="30">
        <v>80.857100000000003</v>
      </c>
      <c r="R30" s="29">
        <v>110000</v>
      </c>
      <c r="S30" s="28" t="s">
        <v>51</v>
      </c>
      <c r="T30" s="58" t="s">
        <v>52</v>
      </c>
      <c r="U30" s="50" t="s">
        <v>52</v>
      </c>
      <c r="V30" s="59">
        <v>0.38</v>
      </c>
      <c r="W30" s="50" t="s">
        <v>67</v>
      </c>
      <c r="X30" s="35">
        <v>44286</v>
      </c>
      <c r="Y30" s="35">
        <v>44286</v>
      </c>
      <c r="Z30" s="15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</row>
    <row r="31" spans="1:89" s="14" customFormat="1" ht="12.75" customHeight="1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30.428599999999999</v>
      </c>
      <c r="K31" s="30">
        <v>12</v>
      </c>
      <c r="L31" s="30">
        <v>12.571400000000001</v>
      </c>
      <c r="M31" s="30">
        <v>4.4286000000000003</v>
      </c>
      <c r="N31" s="30">
        <v>7.7142999999999997</v>
      </c>
      <c r="O31" s="30">
        <v>6.4286000000000003</v>
      </c>
      <c r="P31" s="30">
        <v>4</v>
      </c>
      <c r="Q31" s="30">
        <v>77.571399999999997</v>
      </c>
      <c r="R31" s="29">
        <v>250000</v>
      </c>
      <c r="S31" s="28" t="s">
        <v>51</v>
      </c>
      <c r="T31" s="62" t="s">
        <v>54</v>
      </c>
      <c r="U31" s="50" t="s">
        <v>54</v>
      </c>
      <c r="V31" s="63">
        <v>0.38</v>
      </c>
      <c r="W31" s="50" t="s">
        <v>87</v>
      </c>
      <c r="X31" s="64">
        <v>44288</v>
      </c>
      <c r="Y31" s="35">
        <v>44286</v>
      </c>
      <c r="Z31" s="15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</row>
    <row r="32" spans="1:89" s="14" customFormat="1" ht="12.75" customHeight="1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19.714300000000001</v>
      </c>
      <c r="K32" s="30">
        <v>11.428599999999999</v>
      </c>
      <c r="L32" s="30">
        <v>8.8571000000000009</v>
      </c>
      <c r="M32" s="30">
        <v>4.7142999999999997</v>
      </c>
      <c r="N32" s="30">
        <v>8.1428999999999991</v>
      </c>
      <c r="O32" s="30">
        <v>8</v>
      </c>
      <c r="P32" s="30">
        <v>4</v>
      </c>
      <c r="Q32" s="30">
        <v>64.857100000000003</v>
      </c>
      <c r="R32" s="29"/>
      <c r="S32" s="28" t="s">
        <v>51</v>
      </c>
      <c r="T32" s="58" t="s">
        <v>52</v>
      </c>
      <c r="U32" s="50"/>
      <c r="V32" s="59">
        <v>0.34</v>
      </c>
      <c r="W32" s="50"/>
      <c r="X32" s="35">
        <v>44196</v>
      </c>
      <c r="Y32" s="35"/>
      <c r="Z32" s="15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</row>
    <row r="33" spans="1:89" s="14" customFormat="1" ht="12.75" customHeight="1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34.714300000000001</v>
      </c>
      <c r="K33" s="30">
        <v>12.857100000000001</v>
      </c>
      <c r="L33" s="30">
        <v>13</v>
      </c>
      <c r="M33" s="30">
        <v>4.8571</v>
      </c>
      <c r="N33" s="30">
        <v>8.7142999999999997</v>
      </c>
      <c r="O33" s="30">
        <v>8.5714000000000006</v>
      </c>
      <c r="P33" s="30">
        <v>3.7143000000000002</v>
      </c>
      <c r="Q33" s="30">
        <v>86.428600000000003</v>
      </c>
      <c r="R33" s="29">
        <v>150000</v>
      </c>
      <c r="S33" s="28" t="s">
        <v>51</v>
      </c>
      <c r="T33" s="58" t="s">
        <v>52</v>
      </c>
      <c r="U33" s="50" t="s">
        <v>52</v>
      </c>
      <c r="V33" s="59">
        <v>0.35</v>
      </c>
      <c r="W33" s="50" t="s">
        <v>67</v>
      </c>
      <c r="X33" s="35">
        <v>44286</v>
      </c>
      <c r="Y33" s="35">
        <v>44286</v>
      </c>
      <c r="Z33" s="15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</row>
    <row r="34" spans="1:89" s="14" customFormat="1" ht="12.75" customHeight="1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34.285699999999999</v>
      </c>
      <c r="K34" s="30">
        <v>13.857100000000001</v>
      </c>
      <c r="L34" s="30">
        <v>12</v>
      </c>
      <c r="M34" s="30">
        <v>4.7142999999999997</v>
      </c>
      <c r="N34" s="30">
        <v>6.4286000000000003</v>
      </c>
      <c r="O34" s="30">
        <v>8.5714000000000006</v>
      </c>
      <c r="P34" s="30">
        <v>4.8571</v>
      </c>
      <c r="Q34" s="30">
        <v>84.714299999999994</v>
      </c>
      <c r="R34" s="29">
        <v>600000</v>
      </c>
      <c r="S34" s="28" t="s">
        <v>51</v>
      </c>
      <c r="T34" s="58" t="s">
        <v>54</v>
      </c>
      <c r="U34" s="50" t="s">
        <v>54</v>
      </c>
      <c r="V34" s="59">
        <v>0.48</v>
      </c>
      <c r="W34" s="50" t="s">
        <v>134</v>
      </c>
      <c r="X34" s="35">
        <v>44196</v>
      </c>
      <c r="Y34" s="35">
        <v>44196</v>
      </c>
      <c r="Z34" s="15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</row>
    <row r="35" spans="1:89" s="14" customFormat="1" ht="12.75" customHeight="1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33</v>
      </c>
      <c r="K35" s="30">
        <v>11.8</v>
      </c>
      <c r="L35" s="30">
        <v>12.4</v>
      </c>
      <c r="M35" s="30">
        <v>4.8</v>
      </c>
      <c r="N35" s="30">
        <v>8.8000000000000007</v>
      </c>
      <c r="O35" s="30">
        <v>8.4</v>
      </c>
      <c r="P35" s="30">
        <v>3</v>
      </c>
      <c r="Q35" s="30">
        <v>82.2</v>
      </c>
      <c r="R35" s="29">
        <v>150000</v>
      </c>
      <c r="S35" s="28" t="s">
        <v>51</v>
      </c>
      <c r="T35" s="58" t="s">
        <v>54</v>
      </c>
      <c r="U35" s="50" t="s">
        <v>54</v>
      </c>
      <c r="V35" s="59">
        <v>0.59</v>
      </c>
      <c r="W35" s="50" t="s">
        <v>87</v>
      </c>
      <c r="X35" s="35">
        <v>44196</v>
      </c>
      <c r="Y35" s="35">
        <v>44196</v>
      </c>
      <c r="Z35" s="15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</row>
    <row r="36" spans="1:89" s="14" customFormat="1" ht="12.75" customHeight="1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32</v>
      </c>
      <c r="K36" s="30">
        <v>12.4</v>
      </c>
      <c r="L36" s="30">
        <v>11.4</v>
      </c>
      <c r="M36" s="30">
        <v>4.8</v>
      </c>
      <c r="N36" s="30">
        <v>9</v>
      </c>
      <c r="O36" s="30">
        <v>8.4</v>
      </c>
      <c r="P36" s="30">
        <v>3</v>
      </c>
      <c r="Q36" s="30">
        <v>81</v>
      </c>
      <c r="R36" s="29">
        <v>150000</v>
      </c>
      <c r="S36" s="28" t="s">
        <v>51</v>
      </c>
      <c r="T36" s="58" t="s">
        <v>52</v>
      </c>
      <c r="U36" s="50" t="s">
        <v>54</v>
      </c>
      <c r="V36" s="59">
        <v>0.75</v>
      </c>
      <c r="W36" s="50" t="s">
        <v>145</v>
      </c>
      <c r="X36" s="35">
        <v>44286</v>
      </c>
      <c r="Y36" s="35">
        <v>44286</v>
      </c>
      <c r="Z36" s="15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</row>
    <row r="37" spans="1:89" s="14" customFormat="1" ht="12.75" customHeight="1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33.799999999999997</v>
      </c>
      <c r="K37" s="30">
        <v>12.8</v>
      </c>
      <c r="L37" s="30">
        <v>12.4</v>
      </c>
      <c r="M37" s="30">
        <v>4.8</v>
      </c>
      <c r="N37" s="30">
        <v>9</v>
      </c>
      <c r="O37" s="30">
        <v>8.4</v>
      </c>
      <c r="P37" s="30">
        <v>4</v>
      </c>
      <c r="Q37" s="30">
        <v>85.2</v>
      </c>
      <c r="R37" s="29">
        <v>150000</v>
      </c>
      <c r="S37" s="28" t="s">
        <v>51</v>
      </c>
      <c r="T37" s="58" t="s">
        <v>52</v>
      </c>
      <c r="U37" s="50" t="s">
        <v>54</v>
      </c>
      <c r="V37" s="59">
        <v>0.36</v>
      </c>
      <c r="W37" s="50" t="s">
        <v>103</v>
      </c>
      <c r="X37" s="35">
        <v>44136</v>
      </c>
      <c r="Y37" s="35">
        <v>44136</v>
      </c>
      <c r="Z37" s="15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</row>
    <row r="38" spans="1:89" s="14" customFormat="1" ht="12.75" customHeight="1" x14ac:dyDescent="0.3">
      <c r="A38" s="36" t="s">
        <v>143</v>
      </c>
      <c r="B38" s="36" t="s">
        <v>79</v>
      </c>
      <c r="C38" s="36" t="s">
        <v>144</v>
      </c>
      <c r="D38" s="37">
        <v>345400</v>
      </c>
      <c r="E38" s="37">
        <v>150000</v>
      </c>
      <c r="F38" s="36" t="s">
        <v>80</v>
      </c>
      <c r="G38" s="36" t="s">
        <v>54</v>
      </c>
      <c r="H38" s="36" t="s">
        <v>85</v>
      </c>
      <c r="I38" s="36" t="s">
        <v>54</v>
      </c>
      <c r="J38" s="38">
        <v>32.200000000000003</v>
      </c>
      <c r="K38" s="38">
        <v>12.4</v>
      </c>
      <c r="L38" s="38">
        <v>12.2</v>
      </c>
      <c r="M38" s="38">
        <v>4.5999999999999996</v>
      </c>
      <c r="N38" s="38">
        <v>8.6</v>
      </c>
      <c r="O38" s="38">
        <v>8</v>
      </c>
      <c r="P38" s="38">
        <v>4</v>
      </c>
      <c r="Q38" s="38">
        <v>82</v>
      </c>
      <c r="R38" s="37">
        <v>150000</v>
      </c>
      <c r="S38" s="36" t="s">
        <v>51</v>
      </c>
      <c r="T38" s="65" t="s">
        <v>54</v>
      </c>
      <c r="U38" s="52" t="s">
        <v>54</v>
      </c>
      <c r="V38" s="66">
        <v>0.43</v>
      </c>
      <c r="W38" s="52" t="s">
        <v>87</v>
      </c>
      <c r="X38" s="53">
        <v>44227</v>
      </c>
      <c r="Y38" s="53">
        <v>44227</v>
      </c>
      <c r="Z38" s="15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</row>
    <row r="39" spans="1:89" s="14" customFormat="1" ht="12.75" customHeight="1" x14ac:dyDescent="0.3">
      <c r="A39" s="28" t="s">
        <v>146</v>
      </c>
      <c r="B39" s="28" t="s">
        <v>95</v>
      </c>
      <c r="C39" s="28" t="s">
        <v>148</v>
      </c>
      <c r="D39" s="29">
        <v>315000</v>
      </c>
      <c r="E39" s="29">
        <v>150000</v>
      </c>
      <c r="F39" s="28" t="s">
        <v>84</v>
      </c>
      <c r="G39" s="28" t="s">
        <v>54</v>
      </c>
      <c r="H39" s="28" t="s">
        <v>100</v>
      </c>
      <c r="I39" s="28" t="s">
        <v>54</v>
      </c>
      <c r="J39" s="30">
        <v>36.125</v>
      </c>
      <c r="K39" s="30">
        <v>12.625</v>
      </c>
      <c r="L39" s="30">
        <v>13.5</v>
      </c>
      <c r="M39" s="30">
        <v>3.375</v>
      </c>
      <c r="N39" s="30">
        <v>7.625</v>
      </c>
      <c r="O39" s="30">
        <v>5</v>
      </c>
      <c r="P39" s="30">
        <v>4</v>
      </c>
      <c r="Q39" s="30">
        <v>82.25</v>
      </c>
      <c r="R39" s="45">
        <v>150000</v>
      </c>
      <c r="S39" s="28" t="s">
        <v>51</v>
      </c>
      <c r="T39" s="58" t="s">
        <v>52</v>
      </c>
      <c r="U39" s="50" t="s">
        <v>54</v>
      </c>
      <c r="V39" s="59">
        <v>0.48</v>
      </c>
      <c r="W39" s="50" t="s">
        <v>135</v>
      </c>
      <c r="X39" s="35">
        <v>44286</v>
      </c>
      <c r="Y39" s="35">
        <v>44286</v>
      </c>
      <c r="Z39" s="15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</row>
    <row r="40" spans="1:89" s="14" customFormat="1" ht="12.75" customHeight="1" x14ac:dyDescent="0.3">
      <c r="A40" s="28" t="s">
        <v>147</v>
      </c>
      <c r="B40" s="28" t="s">
        <v>95</v>
      </c>
      <c r="C40" s="28" t="s">
        <v>149</v>
      </c>
      <c r="D40" s="29">
        <v>384000</v>
      </c>
      <c r="E40" s="29">
        <v>150000</v>
      </c>
      <c r="F40" s="28" t="s">
        <v>116</v>
      </c>
      <c r="G40" s="28" t="s">
        <v>54</v>
      </c>
      <c r="H40" s="28" t="s">
        <v>101</v>
      </c>
      <c r="I40" s="28" t="s">
        <v>54</v>
      </c>
      <c r="J40" s="30">
        <v>33.25</v>
      </c>
      <c r="K40" s="30">
        <v>12.75</v>
      </c>
      <c r="L40" s="30">
        <v>12.25</v>
      </c>
      <c r="M40" s="30">
        <v>3.875</v>
      </c>
      <c r="N40" s="30">
        <v>6.75</v>
      </c>
      <c r="O40" s="30">
        <v>6.25</v>
      </c>
      <c r="P40" s="30">
        <v>4</v>
      </c>
      <c r="Q40" s="30">
        <v>79.125</v>
      </c>
      <c r="R40" s="45">
        <v>130000</v>
      </c>
      <c r="S40" s="28" t="s">
        <v>51</v>
      </c>
      <c r="T40" s="58" t="s">
        <v>52</v>
      </c>
      <c r="U40" s="50" t="s">
        <v>52</v>
      </c>
      <c r="V40" s="59">
        <v>0.39</v>
      </c>
      <c r="W40" s="50" t="s">
        <v>67</v>
      </c>
      <c r="X40" s="35">
        <v>44286</v>
      </c>
      <c r="Y40" s="35">
        <v>44286</v>
      </c>
      <c r="Z40" s="15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</row>
    <row r="41" spans="1:89" s="14" customFormat="1" ht="12.75" customHeight="1" x14ac:dyDescent="0.3">
      <c r="A41" s="28" t="s">
        <v>150</v>
      </c>
      <c r="B41" s="28" t="s">
        <v>79</v>
      </c>
      <c r="C41" s="28" t="s">
        <v>159</v>
      </c>
      <c r="D41" s="29">
        <v>964871</v>
      </c>
      <c r="E41" s="29">
        <v>400000</v>
      </c>
      <c r="F41" s="28" t="s">
        <v>99</v>
      </c>
      <c r="G41" s="28" t="s">
        <v>54</v>
      </c>
      <c r="H41" s="28" t="s">
        <v>53</v>
      </c>
      <c r="I41" s="28" t="s">
        <v>54</v>
      </c>
      <c r="J41" s="30">
        <v>30</v>
      </c>
      <c r="K41" s="30">
        <v>12.25</v>
      </c>
      <c r="L41" s="30">
        <v>10.625</v>
      </c>
      <c r="M41" s="30">
        <v>4.875</v>
      </c>
      <c r="N41" s="30">
        <v>8.5</v>
      </c>
      <c r="O41" s="30">
        <v>8.75</v>
      </c>
      <c r="P41" s="30">
        <v>4</v>
      </c>
      <c r="Q41" s="30">
        <v>79</v>
      </c>
      <c r="R41" s="45">
        <v>400000</v>
      </c>
      <c r="S41" s="28" t="s">
        <v>51</v>
      </c>
      <c r="T41" s="58" t="s">
        <v>52</v>
      </c>
      <c r="U41" s="50" t="s">
        <v>54</v>
      </c>
      <c r="V41" s="59">
        <v>0.41</v>
      </c>
      <c r="W41" s="50" t="s">
        <v>102</v>
      </c>
      <c r="X41" s="35">
        <v>44227</v>
      </c>
      <c r="Y41" s="35">
        <v>44227</v>
      </c>
      <c r="Z41" s="15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</row>
    <row r="42" spans="1:89" s="14" customFormat="1" ht="12.75" customHeight="1" x14ac:dyDescent="0.3">
      <c r="A42" s="28" t="s">
        <v>151</v>
      </c>
      <c r="B42" s="28" t="s">
        <v>59</v>
      </c>
      <c r="C42" s="28" t="s">
        <v>160</v>
      </c>
      <c r="D42" s="29">
        <v>352062</v>
      </c>
      <c r="E42" s="29">
        <v>150000</v>
      </c>
      <c r="F42" s="28" t="s">
        <v>129</v>
      </c>
      <c r="G42" s="28" t="s">
        <v>54</v>
      </c>
      <c r="H42" s="28" t="s">
        <v>60</v>
      </c>
      <c r="I42" s="28" t="s">
        <v>54</v>
      </c>
      <c r="J42" s="30">
        <v>35.125</v>
      </c>
      <c r="K42" s="30">
        <v>10.875</v>
      </c>
      <c r="L42" s="30">
        <v>8.25</v>
      </c>
      <c r="M42" s="30">
        <v>2.75</v>
      </c>
      <c r="N42" s="30">
        <v>3.875</v>
      </c>
      <c r="O42" s="30">
        <v>2.375</v>
      </c>
      <c r="P42" s="30">
        <v>4.125</v>
      </c>
      <c r="Q42" s="30">
        <v>67.375</v>
      </c>
      <c r="R42" s="45"/>
      <c r="S42" s="28" t="s">
        <v>51</v>
      </c>
      <c r="T42" s="58" t="s">
        <v>52</v>
      </c>
      <c r="U42" s="50"/>
      <c r="V42" s="59">
        <v>0.43</v>
      </c>
      <c r="W42" s="50"/>
      <c r="X42" s="35">
        <v>44165</v>
      </c>
      <c r="Y42" s="35">
        <v>44165</v>
      </c>
      <c r="Z42" s="15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</row>
    <row r="43" spans="1:89" s="14" customFormat="1" ht="12.75" customHeight="1" x14ac:dyDescent="0.3">
      <c r="A43" s="28" t="s">
        <v>152</v>
      </c>
      <c r="B43" s="28" t="s">
        <v>78</v>
      </c>
      <c r="C43" s="28" t="s">
        <v>161</v>
      </c>
      <c r="D43" s="29">
        <v>455000</v>
      </c>
      <c r="E43" s="29">
        <v>200000</v>
      </c>
      <c r="F43" s="28" t="s">
        <v>100</v>
      </c>
      <c r="G43" s="28" t="s">
        <v>54</v>
      </c>
      <c r="H43" s="28" t="s">
        <v>116</v>
      </c>
      <c r="I43" s="28" t="s">
        <v>54</v>
      </c>
      <c r="J43" s="30">
        <v>31.25</v>
      </c>
      <c r="K43" s="30">
        <v>12.25</v>
      </c>
      <c r="L43" s="30">
        <v>11.75</v>
      </c>
      <c r="M43" s="30">
        <v>3.75</v>
      </c>
      <c r="N43" s="30">
        <v>6.25</v>
      </c>
      <c r="O43" s="30">
        <v>8.25</v>
      </c>
      <c r="P43" s="30">
        <v>4</v>
      </c>
      <c r="Q43" s="30">
        <v>77.5</v>
      </c>
      <c r="R43" s="45">
        <v>150000</v>
      </c>
      <c r="S43" s="28" t="s">
        <v>51</v>
      </c>
      <c r="T43" s="58" t="s">
        <v>52</v>
      </c>
      <c r="U43" s="50" t="s">
        <v>54</v>
      </c>
      <c r="V43" s="59">
        <v>0.44</v>
      </c>
      <c r="W43" s="50" t="s">
        <v>87</v>
      </c>
      <c r="X43" s="35">
        <v>44166</v>
      </c>
      <c r="Y43" s="35">
        <v>44196</v>
      </c>
      <c r="Z43" s="15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</row>
    <row r="44" spans="1:89" s="14" customFormat="1" ht="12.75" customHeight="1" x14ac:dyDescent="0.3">
      <c r="A44" s="28" t="s">
        <v>153</v>
      </c>
      <c r="B44" s="28" t="s">
        <v>95</v>
      </c>
      <c r="C44" s="28" t="s">
        <v>162</v>
      </c>
      <c r="D44" s="29">
        <v>738440</v>
      </c>
      <c r="E44" s="29">
        <v>350000</v>
      </c>
      <c r="F44" s="28" t="s">
        <v>53</v>
      </c>
      <c r="G44" s="28" t="s">
        <v>54</v>
      </c>
      <c r="H44" s="28" t="s">
        <v>80</v>
      </c>
      <c r="I44" s="28" t="s">
        <v>54</v>
      </c>
      <c r="J44" s="30">
        <v>32.25</v>
      </c>
      <c r="K44" s="30">
        <v>11.75</v>
      </c>
      <c r="L44" s="30">
        <v>11.875</v>
      </c>
      <c r="M44" s="30">
        <v>3.625</v>
      </c>
      <c r="N44" s="30">
        <v>5.875</v>
      </c>
      <c r="O44" s="30">
        <v>6.125</v>
      </c>
      <c r="P44" s="30">
        <v>4</v>
      </c>
      <c r="Q44" s="30">
        <v>75.5</v>
      </c>
      <c r="R44" s="45">
        <v>280000</v>
      </c>
      <c r="S44" s="28" t="s">
        <v>51</v>
      </c>
      <c r="T44" s="58" t="s">
        <v>52</v>
      </c>
      <c r="U44" s="50" t="s">
        <v>54</v>
      </c>
      <c r="V44" s="59">
        <v>0.47</v>
      </c>
      <c r="W44" s="50" t="s">
        <v>102</v>
      </c>
      <c r="X44" s="35">
        <v>44286</v>
      </c>
      <c r="Y44" s="35">
        <v>44286</v>
      </c>
      <c r="Z44" s="15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</row>
    <row r="45" spans="1:89" s="14" customFormat="1" ht="12.75" customHeight="1" x14ac:dyDescent="0.3">
      <c r="A45" s="28" t="s">
        <v>154</v>
      </c>
      <c r="B45" s="28" t="s">
        <v>168</v>
      </c>
      <c r="C45" s="28" t="s">
        <v>163</v>
      </c>
      <c r="D45" s="29">
        <v>451000</v>
      </c>
      <c r="E45" s="29">
        <v>200000</v>
      </c>
      <c r="F45" s="28" t="s">
        <v>65</v>
      </c>
      <c r="G45" s="28" t="s">
        <v>54</v>
      </c>
      <c r="H45" s="28" t="s">
        <v>171</v>
      </c>
      <c r="I45" s="28" t="s">
        <v>54</v>
      </c>
      <c r="J45" s="30">
        <v>25.125</v>
      </c>
      <c r="K45" s="30">
        <v>10.25</v>
      </c>
      <c r="L45" s="30">
        <v>9.875</v>
      </c>
      <c r="M45" s="30">
        <v>3.625</v>
      </c>
      <c r="N45" s="30">
        <v>5.875</v>
      </c>
      <c r="O45" s="30">
        <v>6.125</v>
      </c>
      <c r="P45" s="30">
        <v>3.625</v>
      </c>
      <c r="Q45" s="30">
        <v>64.5</v>
      </c>
      <c r="R45" s="45"/>
      <c r="S45" s="28" t="s">
        <v>51</v>
      </c>
      <c r="T45" s="58" t="s">
        <v>54</v>
      </c>
      <c r="U45" s="50"/>
      <c r="V45" s="59">
        <v>0.56999999999999995</v>
      </c>
      <c r="W45" s="50"/>
      <c r="X45" s="35">
        <v>44286</v>
      </c>
      <c r="Y45" s="35">
        <v>44286</v>
      </c>
      <c r="Z45" s="15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</row>
    <row r="46" spans="1:89" s="14" customFormat="1" ht="12.75" customHeight="1" x14ac:dyDescent="0.3">
      <c r="A46" s="28" t="s">
        <v>155</v>
      </c>
      <c r="B46" s="28" t="s">
        <v>79</v>
      </c>
      <c r="C46" s="28" t="s">
        <v>164</v>
      </c>
      <c r="D46" s="29">
        <v>350600</v>
      </c>
      <c r="E46" s="29">
        <v>300000</v>
      </c>
      <c r="F46" s="28" t="s">
        <v>171</v>
      </c>
      <c r="G46" s="28" t="s">
        <v>54</v>
      </c>
      <c r="H46" s="28" t="s">
        <v>107</v>
      </c>
      <c r="I46" s="28" t="s">
        <v>54</v>
      </c>
      <c r="J46" s="30">
        <v>19.625</v>
      </c>
      <c r="K46" s="30">
        <v>11.5</v>
      </c>
      <c r="L46" s="30">
        <v>8.125</v>
      </c>
      <c r="M46" s="30">
        <v>4.125</v>
      </c>
      <c r="N46" s="30">
        <v>6</v>
      </c>
      <c r="O46" s="30">
        <v>7.75</v>
      </c>
      <c r="P46" s="30">
        <v>4</v>
      </c>
      <c r="Q46" s="30">
        <v>61.125</v>
      </c>
      <c r="R46" s="45"/>
      <c r="S46" s="28" t="s">
        <v>51</v>
      </c>
      <c r="T46" s="58" t="s">
        <v>54</v>
      </c>
      <c r="U46" s="50"/>
      <c r="V46" s="59">
        <v>0.86</v>
      </c>
      <c r="W46" s="50"/>
      <c r="X46" s="35">
        <v>44227</v>
      </c>
      <c r="Y46" s="35">
        <v>44227</v>
      </c>
      <c r="Z46" s="15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</row>
    <row r="47" spans="1:89" s="14" customFormat="1" ht="12.75" customHeight="1" x14ac:dyDescent="0.3">
      <c r="A47" s="28" t="s">
        <v>156</v>
      </c>
      <c r="B47" s="28" t="s">
        <v>169</v>
      </c>
      <c r="C47" s="28" t="s">
        <v>165</v>
      </c>
      <c r="D47" s="29">
        <v>2556228</v>
      </c>
      <c r="E47" s="29">
        <v>400000</v>
      </c>
      <c r="F47" s="28" t="s">
        <v>60</v>
      </c>
      <c r="G47" s="28" t="s">
        <v>54</v>
      </c>
      <c r="H47" s="28" t="s">
        <v>65</v>
      </c>
      <c r="I47" s="28" t="s">
        <v>56</v>
      </c>
      <c r="J47" s="30">
        <v>25.875</v>
      </c>
      <c r="K47" s="30">
        <v>11.375</v>
      </c>
      <c r="L47" s="30">
        <v>10.25</v>
      </c>
      <c r="M47" s="30">
        <v>3.125</v>
      </c>
      <c r="N47" s="30">
        <v>4.375</v>
      </c>
      <c r="O47" s="30">
        <v>4.625</v>
      </c>
      <c r="P47" s="30">
        <v>3.125</v>
      </c>
      <c r="Q47" s="30">
        <v>62.75</v>
      </c>
      <c r="R47" s="45"/>
      <c r="S47" s="28" t="s">
        <v>51</v>
      </c>
      <c r="T47" s="58" t="s">
        <v>52</v>
      </c>
      <c r="U47" s="50"/>
      <c r="V47" s="59">
        <v>0.16</v>
      </c>
      <c r="W47" s="50"/>
      <c r="X47" s="35">
        <v>44196</v>
      </c>
      <c r="Y47" s="35">
        <v>44196</v>
      </c>
      <c r="Z47" s="15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</row>
    <row r="48" spans="1:89" s="14" customFormat="1" ht="12.75" customHeight="1" x14ac:dyDescent="0.3">
      <c r="A48" s="28" t="s">
        <v>157</v>
      </c>
      <c r="B48" s="28" t="s">
        <v>78</v>
      </c>
      <c r="C48" s="28" t="s">
        <v>166</v>
      </c>
      <c r="D48" s="29">
        <v>678250</v>
      </c>
      <c r="E48" s="29">
        <v>250000</v>
      </c>
      <c r="F48" s="28" t="s">
        <v>81</v>
      </c>
      <c r="G48" s="28" t="s">
        <v>54</v>
      </c>
      <c r="H48" s="28" t="s">
        <v>113</v>
      </c>
      <c r="I48" s="28" t="s">
        <v>54</v>
      </c>
      <c r="J48" s="30">
        <v>33.75</v>
      </c>
      <c r="K48" s="30">
        <v>12.625</v>
      </c>
      <c r="L48" s="30">
        <v>12.125</v>
      </c>
      <c r="M48" s="30">
        <v>4.625</v>
      </c>
      <c r="N48" s="30">
        <v>8.375</v>
      </c>
      <c r="O48" s="30">
        <v>8.25</v>
      </c>
      <c r="P48" s="30">
        <v>4</v>
      </c>
      <c r="Q48" s="30">
        <v>83.75</v>
      </c>
      <c r="R48" s="45">
        <v>250000</v>
      </c>
      <c r="S48" s="28" t="s">
        <v>51</v>
      </c>
      <c r="T48" s="58" t="s">
        <v>52</v>
      </c>
      <c r="U48" s="50" t="s">
        <v>54</v>
      </c>
      <c r="V48" s="59">
        <v>0.37</v>
      </c>
      <c r="W48" s="50" t="s">
        <v>103</v>
      </c>
      <c r="X48" s="35">
        <v>44256</v>
      </c>
      <c r="Y48" s="35">
        <v>44286</v>
      </c>
      <c r="Z48" s="15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</row>
    <row r="49" spans="1:89" s="14" customFormat="1" ht="12.75" customHeight="1" x14ac:dyDescent="0.3">
      <c r="A49" s="28" t="s">
        <v>158</v>
      </c>
      <c r="B49" s="28" t="s">
        <v>170</v>
      </c>
      <c r="C49" s="28" t="s">
        <v>167</v>
      </c>
      <c r="D49" s="29">
        <v>360000</v>
      </c>
      <c r="E49" s="29">
        <v>180000</v>
      </c>
      <c r="F49" s="28" t="s">
        <v>82</v>
      </c>
      <c r="G49" s="28" t="s">
        <v>54</v>
      </c>
      <c r="H49" s="28" t="s">
        <v>81</v>
      </c>
      <c r="I49" s="28" t="s">
        <v>54</v>
      </c>
      <c r="J49" s="30">
        <v>29.5</v>
      </c>
      <c r="K49" s="30">
        <v>10.875</v>
      </c>
      <c r="L49" s="30">
        <v>11.125</v>
      </c>
      <c r="M49" s="30">
        <v>4</v>
      </c>
      <c r="N49" s="30">
        <v>6.875</v>
      </c>
      <c r="O49" s="30">
        <v>7.125</v>
      </c>
      <c r="P49" s="30">
        <v>3</v>
      </c>
      <c r="Q49" s="30">
        <v>72.5</v>
      </c>
      <c r="R49" s="45">
        <v>130000</v>
      </c>
      <c r="S49" s="28" t="s">
        <v>51</v>
      </c>
      <c r="T49" s="58" t="s">
        <v>54</v>
      </c>
      <c r="U49" s="50" t="s">
        <v>54</v>
      </c>
      <c r="V49" s="59">
        <v>0.5</v>
      </c>
      <c r="W49" s="50" t="s">
        <v>87</v>
      </c>
      <c r="X49" s="35">
        <v>44343</v>
      </c>
      <c r="Y49" s="35">
        <v>44286</v>
      </c>
      <c r="Z49" s="15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</row>
    <row r="50" spans="1:89" x14ac:dyDescent="0.3">
      <c r="D50" s="7">
        <f>SUM(D16:D49)</f>
        <v>23348711</v>
      </c>
      <c r="E50" s="7">
        <f>SUM(E16:E49)</f>
        <v>9121000</v>
      </c>
      <c r="F50" s="5"/>
      <c r="R50" s="7">
        <f>SUM(R16:R49)</f>
        <v>5605000</v>
      </c>
      <c r="U50" s="16"/>
      <c r="W50" s="16"/>
      <c r="Y50" s="16"/>
    </row>
    <row r="51" spans="1:89" x14ac:dyDescent="0.3">
      <c r="E51" s="5"/>
      <c r="F51" s="5"/>
      <c r="G51" s="5"/>
      <c r="H51" s="5"/>
      <c r="Q51" s="2" t="s">
        <v>17</v>
      </c>
      <c r="R51" s="7">
        <f>6000000-R50</f>
        <v>395000</v>
      </c>
    </row>
  </sheetData>
  <sortState xmlns:xlrd2="http://schemas.microsoft.com/office/spreadsheetml/2017/richdata2" ref="A13:BS18">
    <sortCondition ref="A13"/>
  </sortState>
  <mergeCells count="25">
    <mergeCell ref="A13:A15"/>
    <mergeCell ref="B13:B15"/>
    <mergeCell ref="C13:C15"/>
    <mergeCell ref="D13:D15"/>
    <mergeCell ref="E13:E15"/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F10:J10"/>
    <mergeCell ref="D11:J11"/>
    <mergeCell ref="F13:G14"/>
    <mergeCell ref="H13:I14"/>
    <mergeCell ref="X13:X14"/>
    <mergeCell ref="U13:U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J16:J49" xr:uid="{00000000-0002-0000-0000-000000000000}">
      <formula1>40</formula1>
    </dataValidation>
    <dataValidation type="decimal" operator="lessThanOrEqual" allowBlank="1" showInputMessage="1" showErrorMessage="1" error="max. 15" sqref="K16:L49" xr:uid="{00000000-0002-0000-0000-000001000000}">
      <formula1>15</formula1>
    </dataValidation>
    <dataValidation type="decimal" operator="lessThanOrEqual" allowBlank="1" showInputMessage="1" showErrorMessage="1" error="max. 5" sqref="P16:P49 M16:M49" xr:uid="{00000000-0002-0000-0000-000002000000}">
      <formula1>5</formula1>
    </dataValidation>
    <dataValidation type="decimal" operator="lessThanOrEqual" allowBlank="1" showInputMessage="1" showErrorMessage="1" error="max. 10" sqref="N16:O49" xr:uid="{00000000-0002-0000-0000-000003000000}">
      <formula1>10</formula1>
    </dataValidation>
  </dataValidations>
  <pageMargins left="0.7" right="0.7" top="0.78740157499999996" bottom="0.78740157499999996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36B3-A22E-4573-A0D4-47E3416A8D13}">
  <dimension ref="A1:BZ49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8" ht="38.25" customHeight="1" x14ac:dyDescent="0.3">
      <c r="A1" s="8" t="s">
        <v>33</v>
      </c>
    </row>
    <row r="2" spans="1:78" ht="12.6" x14ac:dyDescent="0.3">
      <c r="A2" s="12" t="s">
        <v>45</v>
      </c>
      <c r="D2" s="12" t="s">
        <v>22</v>
      </c>
    </row>
    <row r="3" spans="1:78" ht="12.6" x14ac:dyDescent="0.3">
      <c r="A3" s="12" t="s">
        <v>43</v>
      </c>
      <c r="D3" s="9" t="s">
        <v>37</v>
      </c>
    </row>
    <row r="4" spans="1:78" ht="12.6" x14ac:dyDescent="0.3">
      <c r="A4" s="12" t="s">
        <v>46</v>
      </c>
      <c r="D4" s="9" t="s">
        <v>38</v>
      </c>
    </row>
    <row r="5" spans="1:78" ht="12.6" x14ac:dyDescent="0.3">
      <c r="A5" s="12" t="s">
        <v>40</v>
      </c>
      <c r="D5" s="9" t="s">
        <v>39</v>
      </c>
    </row>
    <row r="6" spans="1:78" ht="12.6" x14ac:dyDescent="0.3">
      <c r="A6" s="12"/>
      <c r="D6" s="9" t="s">
        <v>41</v>
      </c>
    </row>
    <row r="7" spans="1:78" ht="12.6" x14ac:dyDescent="0.3">
      <c r="A7" s="12" t="s">
        <v>47</v>
      </c>
    </row>
    <row r="8" spans="1:78" ht="12.6" x14ac:dyDescent="0.3">
      <c r="A8" s="12" t="s">
        <v>21</v>
      </c>
      <c r="D8" s="12" t="s">
        <v>23</v>
      </c>
    </row>
    <row r="9" spans="1:78" ht="12.6" x14ac:dyDescent="0.3">
      <c r="A9" s="13" t="s">
        <v>44</v>
      </c>
      <c r="D9" s="9" t="s">
        <v>34</v>
      </c>
      <c r="F9" s="9" t="s">
        <v>35</v>
      </c>
    </row>
    <row r="10" spans="1:78" ht="27" customHeight="1" x14ac:dyDescent="0.3">
      <c r="F10" s="67" t="s">
        <v>36</v>
      </c>
      <c r="G10" s="67"/>
      <c r="H10" s="67"/>
      <c r="I10" s="67"/>
      <c r="J10" s="67"/>
    </row>
    <row r="11" spans="1:78" ht="25.2" customHeight="1" x14ac:dyDescent="0.2">
      <c r="D11" s="68" t="s">
        <v>42</v>
      </c>
      <c r="E11" s="68"/>
      <c r="F11" s="68"/>
      <c r="G11" s="68"/>
      <c r="H11" s="68"/>
      <c r="I11" s="68"/>
      <c r="J11" s="68"/>
    </row>
    <row r="12" spans="1:78" ht="12.6" x14ac:dyDescent="0.3">
      <c r="A12" s="12"/>
    </row>
    <row r="13" spans="1:78" ht="26.4" customHeight="1" x14ac:dyDescent="0.3">
      <c r="A13" s="69" t="s">
        <v>0</v>
      </c>
      <c r="B13" s="69" t="s">
        <v>1</v>
      </c>
      <c r="C13" s="69" t="s">
        <v>16</v>
      </c>
      <c r="D13" s="69" t="s">
        <v>13</v>
      </c>
      <c r="E13" s="72" t="s">
        <v>2</v>
      </c>
      <c r="F13" s="69" t="s">
        <v>29</v>
      </c>
      <c r="G13" s="69"/>
      <c r="H13" s="69" t="s">
        <v>30</v>
      </c>
      <c r="I13" s="69"/>
      <c r="J13" s="69" t="s">
        <v>31</v>
      </c>
      <c r="K13" s="69" t="s">
        <v>14</v>
      </c>
      <c r="L13" s="69" t="s">
        <v>15</v>
      </c>
      <c r="M13" s="69" t="s">
        <v>27</v>
      </c>
      <c r="N13" s="69" t="s">
        <v>28</v>
      </c>
      <c r="O13" s="69" t="s">
        <v>32</v>
      </c>
      <c r="P13" s="69" t="s">
        <v>3</v>
      </c>
      <c r="Q13" s="69" t="s">
        <v>4</v>
      </c>
    </row>
    <row r="14" spans="1:78" ht="59.4" customHeight="1" x14ac:dyDescent="0.3">
      <c r="A14" s="69"/>
      <c r="B14" s="69"/>
      <c r="C14" s="69"/>
      <c r="D14" s="69"/>
      <c r="E14" s="72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78" ht="28.95" customHeight="1" x14ac:dyDescent="0.3">
      <c r="A15" s="69"/>
      <c r="B15" s="69"/>
      <c r="C15" s="69"/>
      <c r="D15" s="69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8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23</v>
      </c>
      <c r="K16" s="22">
        <v>9</v>
      </c>
      <c r="L16" s="22">
        <v>9</v>
      </c>
      <c r="M16" s="22">
        <v>4</v>
      </c>
      <c r="N16" s="22">
        <v>7</v>
      </c>
      <c r="O16" s="22">
        <v>4</v>
      </c>
      <c r="P16" s="22">
        <v>3</v>
      </c>
      <c r="Q16" s="22">
        <f>SUM(J16:P16)</f>
        <v>59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20</v>
      </c>
      <c r="K17" s="22">
        <v>13</v>
      </c>
      <c r="L17" s="22">
        <v>9</v>
      </c>
      <c r="M17" s="22">
        <v>4</v>
      </c>
      <c r="N17" s="22">
        <v>6</v>
      </c>
      <c r="O17" s="22">
        <v>5</v>
      </c>
      <c r="P17" s="22">
        <v>3</v>
      </c>
      <c r="Q17" s="22">
        <f t="shared" ref="Q17:Q38" si="0">SUM(J17:P17)</f>
        <v>60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</row>
    <row r="18" spans="1:78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33</v>
      </c>
      <c r="K18" s="22">
        <v>13</v>
      </c>
      <c r="L18" s="22">
        <v>12</v>
      </c>
      <c r="M18" s="22">
        <v>4</v>
      </c>
      <c r="N18" s="22">
        <v>8</v>
      </c>
      <c r="O18" s="22">
        <v>5</v>
      </c>
      <c r="P18" s="22">
        <v>4</v>
      </c>
      <c r="Q18" s="22">
        <f t="shared" si="0"/>
        <v>79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spans="1:78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28</v>
      </c>
      <c r="K19" s="22">
        <v>12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73</v>
      </c>
    </row>
    <row r="20" spans="1:78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13</v>
      </c>
      <c r="L20" s="22">
        <v>13</v>
      </c>
      <c r="M20" s="22">
        <v>5</v>
      </c>
      <c r="N20" s="22">
        <v>8</v>
      </c>
      <c r="O20" s="22">
        <v>9</v>
      </c>
      <c r="P20" s="22">
        <v>4</v>
      </c>
      <c r="Q20" s="22">
        <f t="shared" si="0"/>
        <v>87</v>
      </c>
    </row>
    <row r="21" spans="1:78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11</v>
      </c>
      <c r="L21" s="22">
        <v>9</v>
      </c>
      <c r="M21" s="22">
        <v>5</v>
      </c>
      <c r="N21" s="22">
        <v>7</v>
      </c>
      <c r="O21" s="22">
        <v>7</v>
      </c>
      <c r="P21" s="22">
        <v>4</v>
      </c>
      <c r="Q21" s="22">
        <f t="shared" si="0"/>
        <v>70</v>
      </c>
    </row>
    <row r="22" spans="1:78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35</v>
      </c>
      <c r="K22" s="22">
        <v>13</v>
      </c>
      <c r="L22" s="22">
        <v>14</v>
      </c>
      <c r="M22" s="22">
        <v>4</v>
      </c>
      <c r="N22" s="22">
        <v>4</v>
      </c>
      <c r="O22" s="22">
        <v>4</v>
      </c>
      <c r="P22" s="22">
        <v>4</v>
      </c>
      <c r="Q22" s="22">
        <f t="shared" si="0"/>
        <v>78</v>
      </c>
    </row>
    <row r="23" spans="1:78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35</v>
      </c>
      <c r="K23" s="22">
        <v>14</v>
      </c>
      <c r="L23" s="22">
        <v>15</v>
      </c>
      <c r="M23" s="22">
        <v>5</v>
      </c>
      <c r="N23" s="22">
        <v>6</v>
      </c>
      <c r="O23" s="22">
        <v>10</v>
      </c>
      <c r="P23" s="22">
        <v>5</v>
      </c>
      <c r="Q23" s="22">
        <f t="shared" si="0"/>
        <v>90</v>
      </c>
    </row>
    <row r="24" spans="1:78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12</v>
      </c>
      <c r="L24" s="22">
        <v>12</v>
      </c>
      <c r="M24" s="22">
        <v>5</v>
      </c>
      <c r="N24" s="22">
        <v>7</v>
      </c>
      <c r="O24" s="22">
        <v>7</v>
      </c>
      <c r="P24" s="22">
        <v>4</v>
      </c>
      <c r="Q24" s="22">
        <f t="shared" si="0"/>
        <v>77</v>
      </c>
    </row>
    <row r="25" spans="1:78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37</v>
      </c>
      <c r="K25" s="22">
        <v>14</v>
      </c>
      <c r="L25" s="22">
        <v>14</v>
      </c>
      <c r="M25" s="22">
        <v>5</v>
      </c>
      <c r="N25" s="22">
        <v>7</v>
      </c>
      <c r="O25" s="22">
        <v>7</v>
      </c>
      <c r="P25" s="22">
        <v>4</v>
      </c>
      <c r="Q25" s="22">
        <f t="shared" si="0"/>
        <v>88</v>
      </c>
    </row>
    <row r="26" spans="1:78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38</v>
      </c>
      <c r="K26" s="30">
        <v>13</v>
      </c>
      <c r="L26" s="30">
        <v>15</v>
      </c>
      <c r="M26" s="30">
        <v>5</v>
      </c>
      <c r="N26" s="30">
        <v>10</v>
      </c>
      <c r="O26" s="30">
        <v>10</v>
      </c>
      <c r="P26" s="30">
        <v>4</v>
      </c>
      <c r="Q26" s="22">
        <f t="shared" si="0"/>
        <v>95</v>
      </c>
    </row>
    <row r="27" spans="1:78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33</v>
      </c>
      <c r="K27" s="30">
        <v>13</v>
      </c>
      <c r="L27" s="30">
        <v>14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88</v>
      </c>
    </row>
    <row r="28" spans="1:78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26</v>
      </c>
      <c r="K28" s="30">
        <v>13</v>
      </c>
      <c r="L28" s="30">
        <v>10</v>
      </c>
      <c r="M28" s="30">
        <v>5</v>
      </c>
      <c r="N28" s="30">
        <v>8</v>
      </c>
      <c r="O28" s="30">
        <v>8</v>
      </c>
      <c r="P28" s="30">
        <v>5</v>
      </c>
      <c r="Q28" s="22">
        <f t="shared" si="0"/>
        <v>75</v>
      </c>
    </row>
    <row r="29" spans="1:78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35</v>
      </c>
      <c r="K29" s="30">
        <v>13</v>
      </c>
      <c r="L29" s="30">
        <v>13</v>
      </c>
      <c r="M29" s="30">
        <v>4</v>
      </c>
      <c r="N29" s="30">
        <v>3</v>
      </c>
      <c r="O29" s="30">
        <v>2</v>
      </c>
      <c r="P29" s="30">
        <v>5</v>
      </c>
      <c r="Q29" s="22">
        <f t="shared" si="0"/>
        <v>75</v>
      </c>
    </row>
    <row r="30" spans="1:78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35</v>
      </c>
      <c r="K30" s="30">
        <v>13</v>
      </c>
      <c r="L30" s="30">
        <v>13</v>
      </c>
      <c r="M30" s="30">
        <v>4</v>
      </c>
      <c r="N30" s="30">
        <v>7</v>
      </c>
      <c r="O30" s="30">
        <v>6</v>
      </c>
      <c r="P30" s="30">
        <v>3</v>
      </c>
      <c r="Q30" s="22">
        <f t="shared" si="0"/>
        <v>81</v>
      </c>
    </row>
    <row r="31" spans="1:78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30</v>
      </c>
      <c r="K31" s="30">
        <v>12</v>
      </c>
      <c r="L31" s="30">
        <v>12</v>
      </c>
      <c r="M31" s="30">
        <v>4</v>
      </c>
      <c r="N31" s="30">
        <v>8</v>
      </c>
      <c r="O31" s="30">
        <v>6</v>
      </c>
      <c r="P31" s="30">
        <v>4</v>
      </c>
      <c r="Q31" s="22">
        <f t="shared" si="0"/>
        <v>76</v>
      </c>
    </row>
    <row r="32" spans="1:78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10</v>
      </c>
      <c r="K32" s="30">
        <v>13</v>
      </c>
      <c r="L32" s="30">
        <v>8</v>
      </c>
      <c r="M32" s="30">
        <v>5</v>
      </c>
      <c r="N32" s="30">
        <v>8</v>
      </c>
      <c r="O32" s="30">
        <v>8</v>
      </c>
      <c r="P32" s="30">
        <v>4</v>
      </c>
      <c r="Q32" s="22">
        <f t="shared" si="0"/>
        <v>56</v>
      </c>
    </row>
    <row r="33" spans="1:17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33</v>
      </c>
      <c r="K33" s="30">
        <v>13</v>
      </c>
      <c r="L33" s="30">
        <v>13</v>
      </c>
      <c r="M33" s="30">
        <v>5</v>
      </c>
      <c r="N33" s="30">
        <v>8</v>
      </c>
      <c r="O33" s="30">
        <v>8</v>
      </c>
      <c r="P33" s="30">
        <v>4</v>
      </c>
      <c r="Q33" s="22">
        <f t="shared" si="0"/>
        <v>84</v>
      </c>
    </row>
    <row r="34" spans="1:17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33</v>
      </c>
      <c r="K34" s="30">
        <v>13</v>
      </c>
      <c r="L34" s="30">
        <v>10</v>
      </c>
      <c r="M34" s="30">
        <v>5</v>
      </c>
      <c r="N34" s="30">
        <v>5</v>
      </c>
      <c r="O34" s="30">
        <v>9</v>
      </c>
      <c r="P34" s="30">
        <v>5</v>
      </c>
      <c r="Q34" s="22">
        <f t="shared" si="0"/>
        <v>80</v>
      </c>
    </row>
    <row r="35" spans="1:17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30</v>
      </c>
      <c r="K35" s="30">
        <v>12</v>
      </c>
      <c r="L35" s="30">
        <v>12</v>
      </c>
      <c r="M35" s="30">
        <v>5</v>
      </c>
      <c r="N35" s="30">
        <v>9</v>
      </c>
      <c r="O35" s="30">
        <v>8</v>
      </c>
      <c r="P35" s="30">
        <v>3</v>
      </c>
      <c r="Q35" s="22">
        <f t="shared" si="0"/>
        <v>79</v>
      </c>
    </row>
    <row r="36" spans="1:17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31</v>
      </c>
      <c r="K36" s="30">
        <v>12</v>
      </c>
      <c r="L36" s="30">
        <v>11</v>
      </c>
      <c r="M36" s="30">
        <v>5</v>
      </c>
      <c r="N36" s="30">
        <v>9</v>
      </c>
      <c r="O36" s="30">
        <v>9</v>
      </c>
      <c r="P36" s="30">
        <v>3</v>
      </c>
      <c r="Q36" s="22">
        <f t="shared" si="0"/>
        <v>80</v>
      </c>
    </row>
    <row r="37" spans="1:17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33</v>
      </c>
      <c r="K37" s="30">
        <v>12</v>
      </c>
      <c r="L37" s="30">
        <v>13</v>
      </c>
      <c r="M37" s="30">
        <v>5</v>
      </c>
      <c r="N37" s="30">
        <v>9</v>
      </c>
      <c r="O37" s="30">
        <v>8</v>
      </c>
      <c r="P37" s="30">
        <v>4</v>
      </c>
      <c r="Q37" s="22">
        <f t="shared" si="0"/>
        <v>84</v>
      </c>
    </row>
    <row r="38" spans="1:17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32</v>
      </c>
      <c r="K38" s="30">
        <v>12</v>
      </c>
      <c r="L38" s="30">
        <v>13</v>
      </c>
      <c r="M38" s="30">
        <v>5</v>
      </c>
      <c r="N38" s="30">
        <v>8</v>
      </c>
      <c r="O38" s="30">
        <v>7</v>
      </c>
      <c r="P38" s="30">
        <v>4</v>
      </c>
      <c r="Q38" s="22">
        <f t="shared" si="0"/>
        <v>81</v>
      </c>
    </row>
    <row r="39" spans="1:17" x14ac:dyDescent="0.3">
      <c r="A39" s="44" t="s">
        <v>146</v>
      </c>
      <c r="B39" s="44" t="s">
        <v>95</v>
      </c>
      <c r="C39" s="44" t="s">
        <v>148</v>
      </c>
      <c r="D39" s="45">
        <v>315000</v>
      </c>
      <c r="E39" s="45">
        <v>150000</v>
      </c>
      <c r="F39" s="44" t="s">
        <v>84</v>
      </c>
      <c r="G39" s="44" t="s">
        <v>54</v>
      </c>
      <c r="H39" s="44" t="s">
        <v>100</v>
      </c>
      <c r="I39" s="44" t="s">
        <v>54</v>
      </c>
      <c r="J39" s="46">
        <v>36</v>
      </c>
      <c r="K39" s="46">
        <v>13</v>
      </c>
      <c r="L39" s="46">
        <v>14</v>
      </c>
      <c r="M39" s="46">
        <v>4</v>
      </c>
      <c r="N39" s="46">
        <v>8</v>
      </c>
      <c r="O39" s="46">
        <v>5</v>
      </c>
      <c r="P39" s="46">
        <v>4</v>
      </c>
      <c r="Q39" s="46">
        <f>SUM(J39:P39)</f>
        <v>84</v>
      </c>
    </row>
    <row r="40" spans="1:17" x14ac:dyDescent="0.3">
      <c r="A40" s="44" t="s">
        <v>147</v>
      </c>
      <c r="B40" s="44" t="s">
        <v>95</v>
      </c>
      <c r="C40" s="44" t="s">
        <v>149</v>
      </c>
      <c r="D40" s="45">
        <v>384000</v>
      </c>
      <c r="E40" s="45">
        <v>150000</v>
      </c>
      <c r="F40" s="44" t="s">
        <v>116</v>
      </c>
      <c r="G40" s="44" t="s">
        <v>54</v>
      </c>
      <c r="H40" s="44" t="s">
        <v>101</v>
      </c>
      <c r="I40" s="44" t="s">
        <v>54</v>
      </c>
      <c r="J40" s="46">
        <v>30</v>
      </c>
      <c r="K40" s="46">
        <v>13</v>
      </c>
      <c r="L40" s="46">
        <v>12</v>
      </c>
      <c r="M40" s="46">
        <v>4</v>
      </c>
      <c r="N40" s="46">
        <v>6</v>
      </c>
      <c r="O40" s="46">
        <v>6</v>
      </c>
      <c r="P40" s="46">
        <v>4</v>
      </c>
      <c r="Q40" s="46">
        <f t="shared" ref="Q40:Q49" si="1">SUM(J40:P40)</f>
        <v>75</v>
      </c>
    </row>
    <row r="41" spans="1:17" x14ac:dyDescent="0.3">
      <c r="A41" s="44" t="s">
        <v>150</v>
      </c>
      <c r="B41" s="44" t="s">
        <v>79</v>
      </c>
      <c r="C41" s="44" t="s">
        <v>159</v>
      </c>
      <c r="D41" s="45">
        <v>964871</v>
      </c>
      <c r="E41" s="45">
        <v>400000</v>
      </c>
      <c r="F41" s="44" t="s">
        <v>99</v>
      </c>
      <c r="G41" s="44" t="s">
        <v>54</v>
      </c>
      <c r="H41" s="44" t="s">
        <v>53</v>
      </c>
      <c r="I41" s="44" t="s">
        <v>54</v>
      </c>
      <c r="J41" s="46">
        <v>25</v>
      </c>
      <c r="K41" s="46">
        <v>13</v>
      </c>
      <c r="L41" s="46">
        <v>10</v>
      </c>
      <c r="M41" s="46">
        <v>5</v>
      </c>
      <c r="N41" s="46">
        <v>8</v>
      </c>
      <c r="O41" s="46">
        <v>9</v>
      </c>
      <c r="P41" s="46">
        <v>4</v>
      </c>
      <c r="Q41" s="46">
        <f t="shared" si="1"/>
        <v>74</v>
      </c>
    </row>
    <row r="42" spans="1:17" x14ac:dyDescent="0.3">
      <c r="A42" s="44" t="s">
        <v>151</v>
      </c>
      <c r="B42" s="44" t="s">
        <v>59</v>
      </c>
      <c r="C42" s="44" t="s">
        <v>160</v>
      </c>
      <c r="D42" s="45">
        <v>352062</v>
      </c>
      <c r="E42" s="45">
        <v>150000</v>
      </c>
      <c r="F42" s="44" t="s">
        <v>129</v>
      </c>
      <c r="G42" s="44" t="s">
        <v>54</v>
      </c>
      <c r="H42" s="44" t="s">
        <v>60</v>
      </c>
      <c r="I42" s="44" t="s">
        <v>54</v>
      </c>
      <c r="J42" s="46">
        <v>35</v>
      </c>
      <c r="K42" s="46">
        <v>13</v>
      </c>
      <c r="L42" s="46">
        <v>8</v>
      </c>
      <c r="M42" s="46">
        <v>2</v>
      </c>
      <c r="N42" s="46">
        <v>5</v>
      </c>
      <c r="O42" s="46">
        <v>2</v>
      </c>
      <c r="P42" s="46">
        <v>4</v>
      </c>
      <c r="Q42" s="46">
        <f t="shared" si="1"/>
        <v>69</v>
      </c>
    </row>
    <row r="43" spans="1:17" x14ac:dyDescent="0.3">
      <c r="A43" s="44" t="s">
        <v>152</v>
      </c>
      <c r="B43" s="44" t="s">
        <v>78</v>
      </c>
      <c r="C43" s="44" t="s">
        <v>161</v>
      </c>
      <c r="D43" s="45">
        <v>455000</v>
      </c>
      <c r="E43" s="45">
        <v>200000</v>
      </c>
      <c r="F43" s="44" t="s">
        <v>100</v>
      </c>
      <c r="G43" s="44" t="s">
        <v>54</v>
      </c>
      <c r="H43" s="44" t="s">
        <v>116</v>
      </c>
      <c r="I43" s="44" t="s">
        <v>54</v>
      </c>
      <c r="J43" s="46">
        <v>33</v>
      </c>
      <c r="K43" s="46">
        <v>13</v>
      </c>
      <c r="L43" s="46">
        <v>12</v>
      </c>
      <c r="M43" s="46">
        <v>4</v>
      </c>
      <c r="N43" s="46">
        <v>6</v>
      </c>
      <c r="O43" s="46">
        <v>9</v>
      </c>
      <c r="P43" s="46">
        <v>4</v>
      </c>
      <c r="Q43" s="46">
        <f t="shared" si="1"/>
        <v>81</v>
      </c>
    </row>
    <row r="44" spans="1:17" x14ac:dyDescent="0.3">
      <c r="A44" s="44" t="s">
        <v>153</v>
      </c>
      <c r="B44" s="44" t="s">
        <v>95</v>
      </c>
      <c r="C44" s="44" t="s">
        <v>162</v>
      </c>
      <c r="D44" s="45">
        <v>738440</v>
      </c>
      <c r="E44" s="45">
        <v>350000</v>
      </c>
      <c r="F44" s="44" t="s">
        <v>53</v>
      </c>
      <c r="G44" s="44" t="s">
        <v>54</v>
      </c>
      <c r="H44" s="44" t="s">
        <v>80</v>
      </c>
      <c r="I44" s="44" t="s">
        <v>54</v>
      </c>
      <c r="J44" s="46">
        <v>35</v>
      </c>
      <c r="K44" s="46">
        <v>13</v>
      </c>
      <c r="L44" s="46">
        <v>13</v>
      </c>
      <c r="M44" s="46">
        <v>4</v>
      </c>
      <c r="N44" s="46">
        <v>6</v>
      </c>
      <c r="O44" s="46">
        <v>6</v>
      </c>
      <c r="P44" s="46">
        <v>4</v>
      </c>
      <c r="Q44" s="46">
        <f t="shared" si="1"/>
        <v>81</v>
      </c>
    </row>
    <row r="45" spans="1:17" x14ac:dyDescent="0.3">
      <c r="A45" s="44" t="s">
        <v>154</v>
      </c>
      <c r="B45" s="44" t="s">
        <v>168</v>
      </c>
      <c r="C45" s="44" t="s">
        <v>163</v>
      </c>
      <c r="D45" s="45">
        <v>451000</v>
      </c>
      <c r="E45" s="45">
        <v>200000</v>
      </c>
      <c r="F45" s="44" t="s">
        <v>65</v>
      </c>
      <c r="G45" s="44" t="s">
        <v>54</v>
      </c>
      <c r="H45" s="44" t="s">
        <v>171</v>
      </c>
      <c r="I45" s="44" t="s">
        <v>54</v>
      </c>
      <c r="J45" s="46">
        <v>20</v>
      </c>
      <c r="K45" s="46">
        <v>10</v>
      </c>
      <c r="L45" s="46">
        <v>9</v>
      </c>
      <c r="M45" s="46">
        <v>2</v>
      </c>
      <c r="N45" s="46">
        <v>4</v>
      </c>
      <c r="O45" s="46">
        <v>4</v>
      </c>
      <c r="P45" s="46">
        <v>4</v>
      </c>
      <c r="Q45" s="46">
        <f t="shared" si="1"/>
        <v>53</v>
      </c>
    </row>
    <row r="46" spans="1:17" x14ac:dyDescent="0.3">
      <c r="A46" s="44" t="s">
        <v>155</v>
      </c>
      <c r="B46" s="44" t="s">
        <v>79</v>
      </c>
      <c r="C46" s="44" t="s">
        <v>164</v>
      </c>
      <c r="D46" s="45">
        <v>350600</v>
      </c>
      <c r="E46" s="45">
        <v>300000</v>
      </c>
      <c r="F46" s="44" t="s">
        <v>171</v>
      </c>
      <c r="G46" s="44" t="s">
        <v>54</v>
      </c>
      <c r="H46" s="44" t="s">
        <v>107</v>
      </c>
      <c r="I46" s="44" t="s">
        <v>54</v>
      </c>
      <c r="J46" s="46">
        <v>15</v>
      </c>
      <c r="K46" s="46">
        <v>13</v>
      </c>
      <c r="L46" s="46">
        <v>7</v>
      </c>
      <c r="M46" s="46">
        <v>4</v>
      </c>
      <c r="N46" s="46">
        <v>5</v>
      </c>
      <c r="O46" s="46">
        <v>7</v>
      </c>
      <c r="P46" s="46">
        <v>4</v>
      </c>
      <c r="Q46" s="46">
        <f t="shared" si="1"/>
        <v>55</v>
      </c>
    </row>
    <row r="47" spans="1:17" x14ac:dyDescent="0.3">
      <c r="A47" s="44" t="s">
        <v>156</v>
      </c>
      <c r="B47" s="44" t="s">
        <v>169</v>
      </c>
      <c r="C47" s="44" t="s">
        <v>165</v>
      </c>
      <c r="D47" s="45">
        <v>2556228</v>
      </c>
      <c r="E47" s="45">
        <v>400000</v>
      </c>
      <c r="F47" s="44" t="s">
        <v>60</v>
      </c>
      <c r="G47" s="44" t="s">
        <v>54</v>
      </c>
      <c r="H47" s="44" t="s">
        <v>65</v>
      </c>
      <c r="I47" s="44" t="s">
        <v>56</v>
      </c>
      <c r="J47" s="46">
        <v>19</v>
      </c>
      <c r="K47" s="46">
        <v>10</v>
      </c>
      <c r="L47" s="46">
        <v>10</v>
      </c>
      <c r="M47" s="46">
        <v>3</v>
      </c>
      <c r="N47" s="46">
        <v>3</v>
      </c>
      <c r="O47" s="46">
        <v>5</v>
      </c>
      <c r="P47" s="46">
        <v>3</v>
      </c>
      <c r="Q47" s="46">
        <f t="shared" si="1"/>
        <v>53</v>
      </c>
    </row>
    <row r="48" spans="1:17" x14ac:dyDescent="0.3">
      <c r="A48" s="44" t="s">
        <v>157</v>
      </c>
      <c r="B48" s="44" t="s">
        <v>78</v>
      </c>
      <c r="C48" s="44" t="s">
        <v>166</v>
      </c>
      <c r="D48" s="45">
        <v>678250</v>
      </c>
      <c r="E48" s="45">
        <v>250000</v>
      </c>
      <c r="F48" s="44" t="s">
        <v>81</v>
      </c>
      <c r="G48" s="44" t="s">
        <v>54</v>
      </c>
      <c r="H48" s="44" t="s">
        <v>113</v>
      </c>
      <c r="I48" s="44" t="s">
        <v>54</v>
      </c>
      <c r="J48" s="46">
        <v>35</v>
      </c>
      <c r="K48" s="46">
        <v>13</v>
      </c>
      <c r="L48" s="46">
        <v>13</v>
      </c>
      <c r="M48" s="46">
        <v>5</v>
      </c>
      <c r="N48" s="46">
        <v>9</v>
      </c>
      <c r="O48" s="46">
        <v>9</v>
      </c>
      <c r="P48" s="46">
        <v>4</v>
      </c>
      <c r="Q48" s="46">
        <f t="shared" si="1"/>
        <v>88</v>
      </c>
    </row>
    <row r="49" spans="1:17" x14ac:dyDescent="0.3">
      <c r="A49" s="44" t="s">
        <v>158</v>
      </c>
      <c r="B49" s="44" t="s">
        <v>170</v>
      </c>
      <c r="C49" s="44" t="s">
        <v>167</v>
      </c>
      <c r="D49" s="45">
        <v>360000</v>
      </c>
      <c r="E49" s="45">
        <v>180000</v>
      </c>
      <c r="F49" s="44" t="s">
        <v>82</v>
      </c>
      <c r="G49" s="44" t="s">
        <v>54</v>
      </c>
      <c r="H49" s="44" t="s">
        <v>81</v>
      </c>
      <c r="I49" s="44" t="s">
        <v>54</v>
      </c>
      <c r="J49" s="46">
        <v>28</v>
      </c>
      <c r="K49" s="46">
        <v>12</v>
      </c>
      <c r="L49" s="46">
        <v>10</v>
      </c>
      <c r="M49" s="46">
        <v>4</v>
      </c>
      <c r="N49" s="46">
        <v>6</v>
      </c>
      <c r="O49" s="46">
        <v>7</v>
      </c>
      <c r="P49" s="46">
        <v>3</v>
      </c>
      <c r="Q49" s="46">
        <f t="shared" si="1"/>
        <v>70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49" xr:uid="{32B453FF-7616-43D2-9EE0-D2690B88947B}">
      <formula1>40</formula1>
    </dataValidation>
    <dataValidation type="decimal" operator="lessThanOrEqual" allowBlank="1" showInputMessage="1" showErrorMessage="1" error="max. 15" sqref="K16:L49" xr:uid="{B2A1F68A-DB04-45C8-A69B-D4FAE472C3D4}">
      <formula1>15</formula1>
    </dataValidation>
    <dataValidation type="decimal" operator="lessThanOrEqual" allowBlank="1" showInputMessage="1" showErrorMessage="1" error="max. 5" sqref="P16:P49 M16:M49" xr:uid="{0D901CFE-DFDF-4D13-9FBE-6A41E457B544}">
      <formula1>5</formula1>
    </dataValidation>
    <dataValidation type="decimal" operator="lessThanOrEqual" allowBlank="1" showInputMessage="1" showErrorMessage="1" error="max. 10" sqref="N16:O49" xr:uid="{9B1F4ABE-F572-4464-AC1C-CFD0E6584A64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80976-7F38-4C80-AFD9-D30429AD23AD}">
  <dimension ref="A1:CA49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7" t="s">
        <v>36</v>
      </c>
      <c r="G10" s="67"/>
      <c r="H10" s="67"/>
      <c r="I10" s="67"/>
      <c r="J10" s="67"/>
    </row>
    <row r="11" spans="1:79" ht="25.2" customHeight="1" x14ac:dyDescent="0.2">
      <c r="D11" s="68" t="s">
        <v>42</v>
      </c>
      <c r="E11" s="68"/>
      <c r="F11" s="68"/>
      <c r="G11" s="68"/>
      <c r="H11" s="68"/>
      <c r="I11" s="68"/>
      <c r="J11" s="68"/>
    </row>
    <row r="12" spans="1:79" ht="12.6" x14ac:dyDescent="0.3">
      <c r="A12" s="12"/>
    </row>
    <row r="13" spans="1:79" ht="26.4" customHeight="1" x14ac:dyDescent="0.3">
      <c r="A13" s="69" t="s">
        <v>0</v>
      </c>
      <c r="B13" s="69" t="s">
        <v>1</v>
      </c>
      <c r="C13" s="69" t="s">
        <v>16</v>
      </c>
      <c r="D13" s="69" t="s">
        <v>13</v>
      </c>
      <c r="E13" s="72" t="s">
        <v>2</v>
      </c>
      <c r="F13" s="69" t="s">
        <v>29</v>
      </c>
      <c r="G13" s="69"/>
      <c r="H13" s="69" t="s">
        <v>30</v>
      </c>
      <c r="I13" s="69"/>
      <c r="J13" s="69" t="s">
        <v>31</v>
      </c>
      <c r="K13" s="69" t="s">
        <v>14</v>
      </c>
      <c r="L13" s="69" t="s">
        <v>15</v>
      </c>
      <c r="M13" s="69" t="s">
        <v>27</v>
      </c>
      <c r="N13" s="69" t="s">
        <v>28</v>
      </c>
      <c r="O13" s="69" t="s">
        <v>32</v>
      </c>
      <c r="P13" s="69" t="s">
        <v>3</v>
      </c>
      <c r="Q13" s="69" t="s">
        <v>4</v>
      </c>
    </row>
    <row r="14" spans="1:79" ht="59.4" customHeight="1" x14ac:dyDescent="0.3">
      <c r="A14" s="69"/>
      <c r="B14" s="69"/>
      <c r="C14" s="69"/>
      <c r="D14" s="69"/>
      <c r="E14" s="72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79" ht="28.95" customHeight="1" x14ac:dyDescent="0.3">
      <c r="A15" s="69"/>
      <c r="B15" s="69"/>
      <c r="C15" s="69"/>
      <c r="D15" s="69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20</v>
      </c>
      <c r="K16" s="22">
        <v>11</v>
      </c>
      <c r="L16" s="22">
        <v>9</v>
      </c>
      <c r="M16" s="22">
        <v>4</v>
      </c>
      <c r="N16" s="22">
        <v>6</v>
      </c>
      <c r="O16" s="22">
        <v>5</v>
      </c>
      <c r="P16" s="22">
        <v>3</v>
      </c>
      <c r="Q16" s="22">
        <v>58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22</v>
      </c>
      <c r="K17" s="22">
        <v>11</v>
      </c>
      <c r="L17" s="22">
        <v>9</v>
      </c>
      <c r="M17" s="22">
        <v>4</v>
      </c>
      <c r="N17" s="22">
        <v>6</v>
      </c>
      <c r="O17" s="22">
        <v>5</v>
      </c>
      <c r="P17" s="22">
        <v>3</v>
      </c>
      <c r="Q17" s="22">
        <v>60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32</v>
      </c>
      <c r="K18" s="22">
        <v>13</v>
      </c>
      <c r="L18" s="22">
        <v>12</v>
      </c>
      <c r="M18" s="22">
        <v>4</v>
      </c>
      <c r="N18" s="22">
        <v>6</v>
      </c>
      <c r="O18" s="22">
        <v>7</v>
      </c>
      <c r="P18" s="22">
        <v>4</v>
      </c>
      <c r="Q18" s="22">
        <v>78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25</v>
      </c>
      <c r="K19" s="22">
        <v>13</v>
      </c>
      <c r="L19" s="22">
        <v>10</v>
      </c>
      <c r="M19" s="22">
        <v>4</v>
      </c>
      <c r="N19" s="22">
        <v>7</v>
      </c>
      <c r="O19" s="22">
        <v>9</v>
      </c>
      <c r="P19" s="22">
        <v>5</v>
      </c>
      <c r="Q19" s="22">
        <f t="shared" ref="Q19:Q38" si="0">SUM(J19:P19)</f>
        <v>73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33</v>
      </c>
      <c r="K20" s="22">
        <v>12</v>
      </c>
      <c r="L20" s="22">
        <v>12</v>
      </c>
      <c r="M20" s="22">
        <v>4</v>
      </c>
      <c r="N20" s="22">
        <v>7</v>
      </c>
      <c r="O20" s="22">
        <v>8</v>
      </c>
      <c r="P20" s="22">
        <v>4</v>
      </c>
      <c r="Q20" s="22">
        <f t="shared" si="0"/>
        <v>80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25</v>
      </c>
      <c r="K21" s="22">
        <v>13</v>
      </c>
      <c r="L21" s="22">
        <v>10</v>
      </c>
      <c r="M21" s="22">
        <v>4</v>
      </c>
      <c r="N21" s="22">
        <v>7</v>
      </c>
      <c r="O21" s="22">
        <v>7</v>
      </c>
      <c r="P21" s="22">
        <v>4</v>
      </c>
      <c r="Q21" s="22">
        <f t="shared" si="0"/>
        <v>70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35</v>
      </c>
      <c r="K22" s="22">
        <v>10</v>
      </c>
      <c r="L22" s="22">
        <v>12</v>
      </c>
      <c r="M22" s="22">
        <v>3</v>
      </c>
      <c r="N22" s="22">
        <v>5</v>
      </c>
      <c r="O22" s="22">
        <v>3</v>
      </c>
      <c r="P22" s="22">
        <v>4</v>
      </c>
      <c r="Q22" s="22">
        <f t="shared" si="0"/>
        <v>72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30</v>
      </c>
      <c r="K23" s="22">
        <v>13</v>
      </c>
      <c r="L23" s="22">
        <v>12</v>
      </c>
      <c r="M23" s="22">
        <v>5</v>
      </c>
      <c r="N23" s="22">
        <v>9</v>
      </c>
      <c r="O23" s="22">
        <v>9</v>
      </c>
      <c r="P23" s="22">
        <v>5</v>
      </c>
      <c r="Q23" s="22">
        <f t="shared" si="0"/>
        <v>83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10</v>
      </c>
      <c r="L24" s="22">
        <v>10</v>
      </c>
      <c r="M24" s="22">
        <v>4</v>
      </c>
      <c r="N24" s="22">
        <v>7</v>
      </c>
      <c r="O24" s="22">
        <v>8</v>
      </c>
      <c r="P24" s="22">
        <v>3</v>
      </c>
      <c r="Q24" s="22">
        <f t="shared" si="0"/>
        <v>72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32</v>
      </c>
      <c r="K25" s="22">
        <v>12</v>
      </c>
      <c r="L25" s="22">
        <v>11</v>
      </c>
      <c r="M25" s="22">
        <v>5</v>
      </c>
      <c r="N25" s="22">
        <v>9</v>
      </c>
      <c r="O25" s="22">
        <v>8</v>
      </c>
      <c r="P25" s="22">
        <v>3</v>
      </c>
      <c r="Q25" s="22">
        <f t="shared" si="0"/>
        <v>80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35</v>
      </c>
      <c r="K26" s="30">
        <v>13</v>
      </c>
      <c r="L26" s="30">
        <v>13</v>
      </c>
      <c r="M26" s="30">
        <v>5</v>
      </c>
      <c r="N26" s="30">
        <v>9</v>
      </c>
      <c r="O26" s="30">
        <v>8</v>
      </c>
      <c r="P26" s="30">
        <v>4</v>
      </c>
      <c r="Q26" s="22">
        <f t="shared" si="0"/>
        <v>87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32</v>
      </c>
      <c r="K27" s="30">
        <v>12</v>
      </c>
      <c r="L27" s="30">
        <v>12</v>
      </c>
      <c r="M27" s="30">
        <v>5</v>
      </c>
      <c r="N27" s="30">
        <v>8</v>
      </c>
      <c r="O27" s="30">
        <v>7</v>
      </c>
      <c r="P27" s="30">
        <v>5</v>
      </c>
      <c r="Q27" s="22">
        <f t="shared" si="0"/>
        <v>81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31</v>
      </c>
      <c r="K28" s="30">
        <v>11</v>
      </c>
      <c r="L28" s="30">
        <v>11</v>
      </c>
      <c r="M28" s="30">
        <v>4</v>
      </c>
      <c r="N28" s="30">
        <v>7</v>
      </c>
      <c r="O28" s="30">
        <v>6</v>
      </c>
      <c r="P28" s="30">
        <v>5</v>
      </c>
      <c r="Q28" s="22">
        <f t="shared" si="0"/>
        <v>75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30</v>
      </c>
      <c r="K29" s="30">
        <v>11</v>
      </c>
      <c r="L29" s="30">
        <v>11</v>
      </c>
      <c r="M29" s="30">
        <v>5</v>
      </c>
      <c r="N29" s="30">
        <v>7</v>
      </c>
      <c r="O29" s="30">
        <v>7</v>
      </c>
      <c r="P29" s="30">
        <v>5</v>
      </c>
      <c r="Q29" s="22">
        <f t="shared" si="0"/>
        <v>76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33</v>
      </c>
      <c r="K30" s="30">
        <v>12</v>
      </c>
      <c r="L30" s="30">
        <v>12</v>
      </c>
      <c r="M30" s="30">
        <v>5</v>
      </c>
      <c r="N30" s="30">
        <v>7</v>
      </c>
      <c r="O30" s="30">
        <v>8</v>
      </c>
      <c r="P30" s="30">
        <v>3</v>
      </c>
      <c r="Q30" s="22">
        <f t="shared" si="0"/>
        <v>80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32</v>
      </c>
      <c r="K31" s="30">
        <v>11</v>
      </c>
      <c r="L31" s="30">
        <v>11</v>
      </c>
      <c r="M31" s="30">
        <v>4</v>
      </c>
      <c r="N31" s="30">
        <v>7</v>
      </c>
      <c r="O31" s="30">
        <v>6</v>
      </c>
      <c r="P31" s="30">
        <v>4</v>
      </c>
      <c r="Q31" s="22">
        <f t="shared" si="0"/>
        <v>75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20</v>
      </c>
      <c r="K32" s="30">
        <v>10</v>
      </c>
      <c r="L32" s="30">
        <v>10</v>
      </c>
      <c r="M32" s="30">
        <v>4</v>
      </c>
      <c r="N32" s="30">
        <v>6</v>
      </c>
      <c r="O32" s="30">
        <v>5</v>
      </c>
      <c r="P32" s="30">
        <v>4</v>
      </c>
      <c r="Q32" s="22">
        <f t="shared" si="0"/>
        <v>59</v>
      </c>
    </row>
    <row r="33" spans="1:18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33</v>
      </c>
      <c r="K33" s="30">
        <v>12</v>
      </c>
      <c r="L33" s="30">
        <v>13</v>
      </c>
      <c r="M33" s="30">
        <v>4</v>
      </c>
      <c r="N33" s="30">
        <v>7</v>
      </c>
      <c r="O33" s="30">
        <v>7</v>
      </c>
      <c r="P33" s="30">
        <v>4</v>
      </c>
      <c r="Q33" s="22">
        <f t="shared" si="0"/>
        <v>80</v>
      </c>
    </row>
    <row r="34" spans="1:18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30</v>
      </c>
      <c r="K34" s="30">
        <v>12</v>
      </c>
      <c r="L34" s="30">
        <v>11</v>
      </c>
      <c r="M34" s="30">
        <v>4</v>
      </c>
      <c r="N34" s="30">
        <v>7</v>
      </c>
      <c r="O34" s="30">
        <v>7</v>
      </c>
      <c r="P34" s="30">
        <v>4</v>
      </c>
      <c r="Q34" s="22">
        <f t="shared" si="0"/>
        <v>75</v>
      </c>
    </row>
    <row r="35" spans="1:18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22">
        <f t="shared" si="0"/>
        <v>0</v>
      </c>
      <c r="R35" s="9" t="s">
        <v>88</v>
      </c>
    </row>
    <row r="36" spans="1:18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22">
        <f t="shared" si="0"/>
        <v>0</v>
      </c>
      <c r="R36" s="9" t="s">
        <v>88</v>
      </c>
    </row>
    <row r="37" spans="1:18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22">
        <f t="shared" si="0"/>
        <v>0</v>
      </c>
      <c r="R37" s="9" t="s">
        <v>88</v>
      </c>
    </row>
    <row r="38" spans="1:18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22">
        <f t="shared" si="0"/>
        <v>0</v>
      </c>
      <c r="R38" s="9" t="s">
        <v>88</v>
      </c>
    </row>
    <row r="39" spans="1:18" x14ac:dyDescent="0.3">
      <c r="A39" s="44" t="s">
        <v>146</v>
      </c>
      <c r="B39" s="44" t="s">
        <v>95</v>
      </c>
      <c r="C39" s="44" t="s">
        <v>148</v>
      </c>
      <c r="D39" s="45">
        <v>315000</v>
      </c>
      <c r="E39" s="45">
        <v>150000</v>
      </c>
      <c r="F39" s="44" t="s">
        <v>84</v>
      </c>
      <c r="G39" s="44" t="s">
        <v>54</v>
      </c>
      <c r="H39" s="44" t="s">
        <v>100</v>
      </c>
      <c r="I39" s="44" t="s">
        <v>54</v>
      </c>
      <c r="J39" s="46">
        <v>35</v>
      </c>
      <c r="K39" s="46">
        <v>13</v>
      </c>
      <c r="L39" s="46">
        <v>13</v>
      </c>
      <c r="M39" s="46">
        <v>3</v>
      </c>
      <c r="N39" s="46">
        <v>8</v>
      </c>
      <c r="O39" s="46">
        <v>5</v>
      </c>
      <c r="P39" s="46">
        <v>4</v>
      </c>
      <c r="Q39" s="46">
        <f>SUM(J39:P39)</f>
        <v>81</v>
      </c>
    </row>
    <row r="40" spans="1:18" x14ac:dyDescent="0.3">
      <c r="A40" s="44" t="s">
        <v>147</v>
      </c>
      <c r="B40" s="44" t="s">
        <v>95</v>
      </c>
      <c r="C40" s="44" t="s">
        <v>149</v>
      </c>
      <c r="D40" s="45">
        <v>384000</v>
      </c>
      <c r="E40" s="45">
        <v>150000</v>
      </c>
      <c r="F40" s="44" t="s">
        <v>116</v>
      </c>
      <c r="G40" s="44" t="s">
        <v>54</v>
      </c>
      <c r="H40" s="44" t="s">
        <v>101</v>
      </c>
      <c r="I40" s="44" t="s">
        <v>54</v>
      </c>
      <c r="J40" s="46">
        <v>34</v>
      </c>
      <c r="K40" s="46">
        <v>13</v>
      </c>
      <c r="L40" s="46">
        <v>12</v>
      </c>
      <c r="M40" s="46">
        <v>4</v>
      </c>
      <c r="N40" s="46">
        <v>7</v>
      </c>
      <c r="O40" s="46">
        <v>6</v>
      </c>
      <c r="P40" s="46">
        <v>4</v>
      </c>
      <c r="Q40" s="46">
        <f t="shared" ref="Q40:Q49" si="1">SUM(J40:P40)</f>
        <v>80</v>
      </c>
    </row>
    <row r="41" spans="1:18" x14ac:dyDescent="0.3">
      <c r="A41" s="44" t="s">
        <v>150</v>
      </c>
      <c r="B41" s="44" t="s">
        <v>79</v>
      </c>
      <c r="C41" s="44" t="s">
        <v>159</v>
      </c>
      <c r="D41" s="45">
        <v>964871</v>
      </c>
      <c r="E41" s="45">
        <v>400000</v>
      </c>
      <c r="F41" s="44" t="s">
        <v>99</v>
      </c>
      <c r="G41" s="44" t="s">
        <v>54</v>
      </c>
      <c r="H41" s="44" t="s">
        <v>53</v>
      </c>
      <c r="I41" s="44" t="s">
        <v>54</v>
      </c>
      <c r="J41" s="46">
        <v>33</v>
      </c>
      <c r="K41" s="46">
        <v>12</v>
      </c>
      <c r="L41" s="46">
        <v>12</v>
      </c>
      <c r="M41" s="46">
        <v>5</v>
      </c>
      <c r="N41" s="46">
        <v>8</v>
      </c>
      <c r="O41" s="46">
        <v>7</v>
      </c>
      <c r="P41" s="46">
        <v>4</v>
      </c>
      <c r="Q41" s="46">
        <f t="shared" si="1"/>
        <v>81</v>
      </c>
    </row>
    <row r="42" spans="1:18" x14ac:dyDescent="0.3">
      <c r="A42" s="44" t="s">
        <v>151</v>
      </c>
      <c r="B42" s="44" t="s">
        <v>59</v>
      </c>
      <c r="C42" s="44" t="s">
        <v>160</v>
      </c>
      <c r="D42" s="45">
        <v>352062</v>
      </c>
      <c r="E42" s="45">
        <v>150000</v>
      </c>
      <c r="F42" s="44" t="s">
        <v>129</v>
      </c>
      <c r="G42" s="44" t="s">
        <v>54</v>
      </c>
      <c r="H42" s="44" t="s">
        <v>60</v>
      </c>
      <c r="I42" s="44" t="s">
        <v>54</v>
      </c>
      <c r="J42" s="46">
        <v>35</v>
      </c>
      <c r="K42" s="46">
        <v>11</v>
      </c>
      <c r="L42" s="46">
        <v>8</v>
      </c>
      <c r="M42" s="46">
        <v>3</v>
      </c>
      <c r="N42" s="46">
        <v>4</v>
      </c>
      <c r="O42" s="46">
        <v>3</v>
      </c>
      <c r="P42" s="46">
        <v>4</v>
      </c>
      <c r="Q42" s="46">
        <f t="shared" si="1"/>
        <v>68</v>
      </c>
    </row>
    <row r="43" spans="1:18" x14ac:dyDescent="0.3">
      <c r="A43" s="44" t="s">
        <v>152</v>
      </c>
      <c r="B43" s="44" t="s">
        <v>78</v>
      </c>
      <c r="C43" s="44" t="s">
        <v>161</v>
      </c>
      <c r="D43" s="45">
        <v>455000</v>
      </c>
      <c r="E43" s="45">
        <v>200000</v>
      </c>
      <c r="F43" s="44" t="s">
        <v>100</v>
      </c>
      <c r="G43" s="44" t="s">
        <v>54</v>
      </c>
      <c r="H43" s="44" t="s">
        <v>116</v>
      </c>
      <c r="I43" s="44" t="s">
        <v>54</v>
      </c>
      <c r="J43" s="46">
        <v>30</v>
      </c>
      <c r="K43" s="46">
        <v>13</v>
      </c>
      <c r="L43" s="46">
        <v>14</v>
      </c>
      <c r="M43" s="46">
        <v>3</v>
      </c>
      <c r="N43" s="46">
        <v>5</v>
      </c>
      <c r="O43" s="46">
        <v>7</v>
      </c>
      <c r="P43" s="46">
        <v>4</v>
      </c>
      <c r="Q43" s="46">
        <f t="shared" si="1"/>
        <v>76</v>
      </c>
    </row>
    <row r="44" spans="1:18" x14ac:dyDescent="0.3">
      <c r="A44" s="44" t="s">
        <v>153</v>
      </c>
      <c r="B44" s="44" t="s">
        <v>95</v>
      </c>
      <c r="C44" s="44" t="s">
        <v>162</v>
      </c>
      <c r="D44" s="45">
        <v>738440</v>
      </c>
      <c r="E44" s="45">
        <v>350000</v>
      </c>
      <c r="F44" s="44" t="s">
        <v>53</v>
      </c>
      <c r="G44" s="44" t="s">
        <v>54</v>
      </c>
      <c r="H44" s="44" t="s">
        <v>80</v>
      </c>
      <c r="I44" s="44" t="s">
        <v>54</v>
      </c>
      <c r="J44" s="46">
        <v>32</v>
      </c>
      <c r="K44" s="46">
        <v>11</v>
      </c>
      <c r="L44" s="46">
        <v>12</v>
      </c>
      <c r="M44" s="46">
        <v>3</v>
      </c>
      <c r="N44" s="46">
        <v>5</v>
      </c>
      <c r="O44" s="46">
        <v>6</v>
      </c>
      <c r="P44" s="46">
        <v>4</v>
      </c>
      <c r="Q44" s="46">
        <f t="shared" si="1"/>
        <v>73</v>
      </c>
    </row>
    <row r="45" spans="1:18" x14ac:dyDescent="0.3">
      <c r="A45" s="44" t="s">
        <v>154</v>
      </c>
      <c r="B45" s="44" t="s">
        <v>168</v>
      </c>
      <c r="C45" s="44" t="s">
        <v>163</v>
      </c>
      <c r="D45" s="45">
        <v>451000</v>
      </c>
      <c r="E45" s="45">
        <v>200000</v>
      </c>
      <c r="F45" s="44" t="s">
        <v>65</v>
      </c>
      <c r="G45" s="44" t="s">
        <v>54</v>
      </c>
      <c r="H45" s="44" t="s">
        <v>171</v>
      </c>
      <c r="I45" s="44" t="s">
        <v>54</v>
      </c>
      <c r="J45" s="46">
        <v>29</v>
      </c>
      <c r="K45" s="46">
        <v>11</v>
      </c>
      <c r="L45" s="46">
        <v>11</v>
      </c>
      <c r="M45" s="46">
        <v>3</v>
      </c>
      <c r="N45" s="46">
        <v>6</v>
      </c>
      <c r="O45" s="46">
        <v>6</v>
      </c>
      <c r="P45" s="46">
        <v>4</v>
      </c>
      <c r="Q45" s="46">
        <f t="shared" si="1"/>
        <v>70</v>
      </c>
    </row>
    <row r="46" spans="1:18" x14ac:dyDescent="0.3">
      <c r="A46" s="44" t="s">
        <v>155</v>
      </c>
      <c r="B46" s="44" t="s">
        <v>79</v>
      </c>
      <c r="C46" s="44" t="s">
        <v>164</v>
      </c>
      <c r="D46" s="45">
        <v>350600</v>
      </c>
      <c r="E46" s="45">
        <v>300000</v>
      </c>
      <c r="F46" s="44" t="s">
        <v>171</v>
      </c>
      <c r="G46" s="44" t="s">
        <v>54</v>
      </c>
      <c r="H46" s="44" t="s">
        <v>107</v>
      </c>
      <c r="I46" s="44" t="s">
        <v>54</v>
      </c>
      <c r="J46" s="46">
        <v>20</v>
      </c>
      <c r="K46" s="46">
        <v>10</v>
      </c>
      <c r="L46" s="46">
        <v>10</v>
      </c>
      <c r="M46" s="46">
        <v>4</v>
      </c>
      <c r="N46" s="46">
        <v>7</v>
      </c>
      <c r="O46" s="46">
        <v>8</v>
      </c>
      <c r="P46" s="46">
        <v>4</v>
      </c>
      <c r="Q46" s="46">
        <f t="shared" si="1"/>
        <v>63</v>
      </c>
    </row>
    <row r="47" spans="1:18" x14ac:dyDescent="0.3">
      <c r="A47" s="44" t="s">
        <v>156</v>
      </c>
      <c r="B47" s="44" t="s">
        <v>169</v>
      </c>
      <c r="C47" s="44" t="s">
        <v>165</v>
      </c>
      <c r="D47" s="45">
        <v>2556228</v>
      </c>
      <c r="E47" s="45">
        <v>400000</v>
      </c>
      <c r="F47" s="44" t="s">
        <v>60</v>
      </c>
      <c r="G47" s="44" t="s">
        <v>54</v>
      </c>
      <c r="H47" s="44" t="s">
        <v>65</v>
      </c>
      <c r="I47" s="44" t="s">
        <v>56</v>
      </c>
      <c r="J47" s="46">
        <v>30</v>
      </c>
      <c r="K47" s="46">
        <v>12</v>
      </c>
      <c r="L47" s="46">
        <v>12</v>
      </c>
      <c r="M47" s="46">
        <v>3</v>
      </c>
      <c r="N47" s="46">
        <v>5</v>
      </c>
      <c r="O47" s="46">
        <v>4</v>
      </c>
      <c r="P47" s="46">
        <v>3</v>
      </c>
      <c r="Q47" s="46">
        <f t="shared" si="1"/>
        <v>69</v>
      </c>
    </row>
    <row r="48" spans="1:18" x14ac:dyDescent="0.3">
      <c r="A48" s="44" t="s">
        <v>157</v>
      </c>
      <c r="B48" s="44" t="s">
        <v>78</v>
      </c>
      <c r="C48" s="44" t="s">
        <v>166</v>
      </c>
      <c r="D48" s="45">
        <v>678250</v>
      </c>
      <c r="E48" s="45">
        <v>250000</v>
      </c>
      <c r="F48" s="44" t="s">
        <v>81</v>
      </c>
      <c r="G48" s="44" t="s">
        <v>54</v>
      </c>
      <c r="H48" s="44" t="s">
        <v>113</v>
      </c>
      <c r="I48" s="44" t="s">
        <v>54</v>
      </c>
      <c r="J48" s="46">
        <v>33</v>
      </c>
      <c r="K48" s="46">
        <v>13</v>
      </c>
      <c r="L48" s="46">
        <v>13</v>
      </c>
      <c r="M48" s="46">
        <v>4</v>
      </c>
      <c r="N48" s="46">
        <v>8</v>
      </c>
      <c r="O48" s="46">
        <v>7</v>
      </c>
      <c r="P48" s="46">
        <v>4</v>
      </c>
      <c r="Q48" s="46">
        <f t="shared" si="1"/>
        <v>82</v>
      </c>
    </row>
    <row r="49" spans="1:17" x14ac:dyDescent="0.3">
      <c r="A49" s="44" t="s">
        <v>158</v>
      </c>
      <c r="B49" s="44" t="s">
        <v>170</v>
      </c>
      <c r="C49" s="44" t="s">
        <v>167</v>
      </c>
      <c r="D49" s="45">
        <v>360000</v>
      </c>
      <c r="E49" s="45">
        <v>180000</v>
      </c>
      <c r="F49" s="44" t="s">
        <v>82</v>
      </c>
      <c r="G49" s="44" t="s">
        <v>54</v>
      </c>
      <c r="H49" s="44" t="s">
        <v>81</v>
      </c>
      <c r="I49" s="44" t="s">
        <v>54</v>
      </c>
      <c r="J49" s="46">
        <v>30</v>
      </c>
      <c r="K49" s="46">
        <v>11</v>
      </c>
      <c r="L49" s="46">
        <v>12</v>
      </c>
      <c r="M49" s="46">
        <v>4</v>
      </c>
      <c r="N49" s="46">
        <v>7</v>
      </c>
      <c r="O49" s="46">
        <v>7</v>
      </c>
      <c r="P49" s="46">
        <v>3</v>
      </c>
      <c r="Q49" s="46">
        <f t="shared" si="1"/>
        <v>74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49" xr:uid="{C76F832A-FA86-4161-B06F-DB77B26A9493}">
      <formula1>40</formula1>
    </dataValidation>
    <dataValidation type="decimal" operator="lessThanOrEqual" allowBlank="1" showInputMessage="1" showErrorMessage="1" error="max. 15" sqref="K16:L49" xr:uid="{EF5866CE-A4A8-4C20-A7E5-6E73CC8C4AFB}">
      <formula1>15</formula1>
    </dataValidation>
    <dataValidation type="decimal" operator="lessThanOrEqual" allowBlank="1" showInputMessage="1" showErrorMessage="1" error="max. 5" sqref="P16:P49 M16:M49" xr:uid="{3E46DDE0-41ED-4354-BEB7-F30BCE18249E}">
      <formula1>5</formula1>
    </dataValidation>
    <dataValidation type="decimal" operator="lessThanOrEqual" allowBlank="1" showInputMessage="1" showErrorMessage="1" error="max. 10" sqref="N16:O49" xr:uid="{AAEC17CC-C0D5-4C58-B689-B19B6DEA895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6245D-370C-4A32-A206-E789CE5B492B}">
  <dimension ref="A1:CA49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7" t="s">
        <v>36</v>
      </c>
      <c r="G10" s="67"/>
      <c r="H10" s="67"/>
      <c r="I10" s="67"/>
      <c r="J10" s="67"/>
    </row>
    <row r="11" spans="1:79" ht="25.2" customHeight="1" x14ac:dyDescent="0.2">
      <c r="D11" s="68" t="s">
        <v>42</v>
      </c>
      <c r="E11" s="68"/>
      <c r="F11" s="68"/>
      <c r="G11" s="68"/>
      <c r="H11" s="68"/>
      <c r="I11" s="68"/>
      <c r="J11" s="68"/>
    </row>
    <row r="12" spans="1:79" ht="12.6" x14ac:dyDescent="0.3">
      <c r="A12" s="12"/>
    </row>
    <row r="13" spans="1:79" ht="26.4" customHeight="1" x14ac:dyDescent="0.3">
      <c r="A13" s="69" t="s">
        <v>0</v>
      </c>
      <c r="B13" s="69" t="s">
        <v>1</v>
      </c>
      <c r="C13" s="69" t="s">
        <v>16</v>
      </c>
      <c r="D13" s="69" t="s">
        <v>13</v>
      </c>
      <c r="E13" s="72" t="s">
        <v>2</v>
      </c>
      <c r="F13" s="69" t="s">
        <v>29</v>
      </c>
      <c r="G13" s="69"/>
      <c r="H13" s="69" t="s">
        <v>30</v>
      </c>
      <c r="I13" s="69"/>
      <c r="J13" s="69" t="s">
        <v>31</v>
      </c>
      <c r="K13" s="69" t="s">
        <v>14</v>
      </c>
      <c r="L13" s="69" t="s">
        <v>15</v>
      </c>
      <c r="M13" s="69" t="s">
        <v>27</v>
      </c>
      <c r="N13" s="69" t="s">
        <v>28</v>
      </c>
      <c r="O13" s="69" t="s">
        <v>32</v>
      </c>
      <c r="P13" s="69" t="s">
        <v>3</v>
      </c>
      <c r="Q13" s="69" t="s">
        <v>4</v>
      </c>
    </row>
    <row r="14" spans="1:79" ht="59.4" customHeight="1" x14ac:dyDescent="0.3">
      <c r="A14" s="69"/>
      <c r="B14" s="69"/>
      <c r="C14" s="69"/>
      <c r="D14" s="69"/>
      <c r="E14" s="72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79" ht="28.95" customHeight="1" x14ac:dyDescent="0.3">
      <c r="A15" s="69"/>
      <c r="B15" s="69"/>
      <c r="C15" s="69"/>
      <c r="D15" s="69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22</v>
      </c>
      <c r="K16" s="22">
        <v>10</v>
      </c>
      <c r="L16" s="22">
        <v>7</v>
      </c>
      <c r="M16" s="22">
        <v>3</v>
      </c>
      <c r="N16" s="22">
        <v>7</v>
      </c>
      <c r="O16" s="22">
        <v>6</v>
      </c>
      <c r="P16" s="22">
        <v>3</v>
      </c>
      <c r="Q16" s="22">
        <f>SUM(J16:P16)</f>
        <v>58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23</v>
      </c>
      <c r="K17" s="22">
        <v>12</v>
      </c>
      <c r="L17" s="22">
        <v>10</v>
      </c>
      <c r="M17" s="22">
        <v>4</v>
      </c>
      <c r="N17" s="22">
        <v>8</v>
      </c>
      <c r="O17" s="22">
        <v>6</v>
      </c>
      <c r="P17" s="22">
        <v>3</v>
      </c>
      <c r="Q17" s="22">
        <f t="shared" ref="Q17:Q38" si="0">SUM(J17:P17)</f>
        <v>66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33</v>
      </c>
      <c r="K18" s="22">
        <v>14</v>
      </c>
      <c r="L18" s="22">
        <v>12</v>
      </c>
      <c r="M18" s="22">
        <v>4</v>
      </c>
      <c r="N18" s="22">
        <v>8</v>
      </c>
      <c r="O18" s="22">
        <v>7</v>
      </c>
      <c r="P18" s="22">
        <v>4</v>
      </c>
      <c r="Q18" s="22">
        <f t="shared" si="0"/>
        <v>82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30</v>
      </c>
      <c r="K19" s="22">
        <v>14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77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14</v>
      </c>
      <c r="L20" s="22">
        <v>11</v>
      </c>
      <c r="M20" s="22">
        <v>5</v>
      </c>
      <c r="N20" s="22">
        <v>8</v>
      </c>
      <c r="O20" s="22">
        <v>9</v>
      </c>
      <c r="P20" s="22">
        <v>4</v>
      </c>
      <c r="Q20" s="22">
        <f t="shared" si="0"/>
        <v>86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14</v>
      </c>
      <c r="L21" s="22">
        <v>10</v>
      </c>
      <c r="M21" s="22">
        <v>4</v>
      </c>
      <c r="N21" s="22">
        <v>6</v>
      </c>
      <c r="O21" s="22">
        <v>7</v>
      </c>
      <c r="P21" s="22">
        <v>4</v>
      </c>
      <c r="Q21" s="22">
        <f t="shared" si="0"/>
        <v>72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30</v>
      </c>
      <c r="K22" s="22">
        <v>12</v>
      </c>
      <c r="L22" s="22">
        <v>13</v>
      </c>
      <c r="M22" s="22">
        <v>4</v>
      </c>
      <c r="N22" s="22">
        <v>8</v>
      </c>
      <c r="O22" s="22">
        <v>6</v>
      </c>
      <c r="P22" s="22">
        <v>4</v>
      </c>
      <c r="Q22" s="22">
        <f t="shared" si="0"/>
        <v>77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35</v>
      </c>
      <c r="K23" s="22">
        <v>14</v>
      </c>
      <c r="L23" s="22">
        <v>14</v>
      </c>
      <c r="M23" s="22">
        <v>5</v>
      </c>
      <c r="N23" s="22">
        <v>9</v>
      </c>
      <c r="O23" s="22">
        <v>10</v>
      </c>
      <c r="P23" s="22">
        <v>5</v>
      </c>
      <c r="Q23" s="22">
        <f t="shared" si="0"/>
        <v>92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12</v>
      </c>
      <c r="L24" s="22">
        <v>12</v>
      </c>
      <c r="M24" s="22">
        <v>4</v>
      </c>
      <c r="N24" s="22">
        <v>7</v>
      </c>
      <c r="O24" s="22">
        <v>7</v>
      </c>
      <c r="P24" s="22">
        <v>3</v>
      </c>
      <c r="Q24" s="22">
        <f t="shared" si="0"/>
        <v>75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30</v>
      </c>
      <c r="K25" s="22">
        <v>13</v>
      </c>
      <c r="L25" s="22">
        <v>12</v>
      </c>
      <c r="M25" s="22">
        <v>5</v>
      </c>
      <c r="N25" s="22">
        <v>8</v>
      </c>
      <c r="O25" s="22">
        <v>8</v>
      </c>
      <c r="P25" s="22">
        <v>5</v>
      </c>
      <c r="Q25" s="22">
        <f t="shared" si="0"/>
        <v>81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35</v>
      </c>
      <c r="K26" s="30">
        <v>12</v>
      </c>
      <c r="L26" s="30">
        <v>11</v>
      </c>
      <c r="M26" s="30">
        <v>4</v>
      </c>
      <c r="N26" s="30">
        <v>10</v>
      </c>
      <c r="O26" s="30">
        <v>10</v>
      </c>
      <c r="P26" s="30">
        <v>4</v>
      </c>
      <c r="Q26" s="22">
        <f t="shared" si="0"/>
        <v>86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35</v>
      </c>
      <c r="K27" s="30">
        <v>13</v>
      </c>
      <c r="L27" s="30">
        <v>11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87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30</v>
      </c>
      <c r="K28" s="30">
        <v>13</v>
      </c>
      <c r="L28" s="30">
        <v>10</v>
      </c>
      <c r="M28" s="30">
        <v>4</v>
      </c>
      <c r="N28" s="30">
        <v>9</v>
      </c>
      <c r="O28" s="30">
        <v>9</v>
      </c>
      <c r="P28" s="30">
        <v>5</v>
      </c>
      <c r="Q28" s="22">
        <f t="shared" si="0"/>
        <v>80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36</v>
      </c>
      <c r="K29" s="30">
        <v>12</v>
      </c>
      <c r="L29" s="30">
        <v>13</v>
      </c>
      <c r="M29" s="30">
        <v>4</v>
      </c>
      <c r="N29" s="30">
        <v>4</v>
      </c>
      <c r="O29" s="30">
        <v>3</v>
      </c>
      <c r="P29" s="30">
        <v>5</v>
      </c>
      <c r="Q29" s="22">
        <f t="shared" si="0"/>
        <v>77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33</v>
      </c>
      <c r="K30" s="30">
        <v>12</v>
      </c>
      <c r="L30" s="30">
        <v>12</v>
      </c>
      <c r="M30" s="30">
        <v>5</v>
      </c>
      <c r="N30" s="30">
        <v>8</v>
      </c>
      <c r="O30" s="30">
        <v>7</v>
      </c>
      <c r="P30" s="30">
        <v>3</v>
      </c>
      <c r="Q30" s="22">
        <f t="shared" si="0"/>
        <v>80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28</v>
      </c>
      <c r="K31" s="30">
        <v>12</v>
      </c>
      <c r="L31" s="30">
        <v>13</v>
      </c>
      <c r="M31" s="30">
        <v>5</v>
      </c>
      <c r="N31" s="30">
        <v>9</v>
      </c>
      <c r="O31" s="30">
        <v>6</v>
      </c>
      <c r="P31" s="30">
        <v>4</v>
      </c>
      <c r="Q31" s="22">
        <f t="shared" si="0"/>
        <v>77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20</v>
      </c>
      <c r="K32" s="30">
        <v>13</v>
      </c>
      <c r="L32" s="30">
        <v>10</v>
      </c>
      <c r="M32" s="30">
        <v>5</v>
      </c>
      <c r="N32" s="30">
        <v>8</v>
      </c>
      <c r="O32" s="30">
        <v>8</v>
      </c>
      <c r="P32" s="30">
        <v>4</v>
      </c>
      <c r="Q32" s="22">
        <f t="shared" si="0"/>
        <v>68</v>
      </c>
    </row>
    <row r="33" spans="1:17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33</v>
      </c>
      <c r="K33" s="30">
        <v>14</v>
      </c>
      <c r="L33" s="30">
        <v>11</v>
      </c>
      <c r="M33" s="30">
        <v>5</v>
      </c>
      <c r="N33" s="30">
        <v>9</v>
      </c>
      <c r="O33" s="30">
        <v>8</v>
      </c>
      <c r="P33" s="30">
        <v>3</v>
      </c>
      <c r="Q33" s="22">
        <f t="shared" si="0"/>
        <v>83</v>
      </c>
    </row>
    <row r="34" spans="1:17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35</v>
      </c>
      <c r="K34" s="30">
        <v>15</v>
      </c>
      <c r="L34" s="30">
        <v>14</v>
      </c>
      <c r="M34" s="30">
        <v>5</v>
      </c>
      <c r="N34" s="30">
        <v>6</v>
      </c>
      <c r="O34" s="30">
        <v>9</v>
      </c>
      <c r="P34" s="30">
        <v>5</v>
      </c>
      <c r="Q34" s="22">
        <f t="shared" si="0"/>
        <v>89</v>
      </c>
    </row>
    <row r="35" spans="1:17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30</v>
      </c>
      <c r="K35" s="30">
        <v>12</v>
      </c>
      <c r="L35" s="30">
        <v>12</v>
      </c>
      <c r="M35" s="30">
        <v>5</v>
      </c>
      <c r="N35" s="30">
        <v>8</v>
      </c>
      <c r="O35" s="30">
        <v>8</v>
      </c>
      <c r="P35" s="30">
        <v>3</v>
      </c>
      <c r="Q35" s="22">
        <f t="shared" si="0"/>
        <v>78</v>
      </c>
    </row>
    <row r="36" spans="1:17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28</v>
      </c>
      <c r="K36" s="30">
        <v>12</v>
      </c>
      <c r="L36" s="30">
        <v>10</v>
      </c>
      <c r="M36" s="30">
        <v>5</v>
      </c>
      <c r="N36" s="30">
        <v>8</v>
      </c>
      <c r="O36" s="30">
        <v>8</v>
      </c>
      <c r="P36" s="30">
        <v>3</v>
      </c>
      <c r="Q36" s="22">
        <f t="shared" si="0"/>
        <v>74</v>
      </c>
    </row>
    <row r="37" spans="1:17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30</v>
      </c>
      <c r="K37" s="30">
        <v>12</v>
      </c>
      <c r="L37" s="30">
        <v>11</v>
      </c>
      <c r="M37" s="30">
        <v>5</v>
      </c>
      <c r="N37" s="30">
        <v>8</v>
      </c>
      <c r="O37" s="30">
        <v>8</v>
      </c>
      <c r="P37" s="30">
        <v>4</v>
      </c>
      <c r="Q37" s="22">
        <f t="shared" si="0"/>
        <v>78</v>
      </c>
    </row>
    <row r="38" spans="1:17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30</v>
      </c>
      <c r="K38" s="30">
        <v>13</v>
      </c>
      <c r="L38" s="30">
        <v>12</v>
      </c>
      <c r="M38" s="30">
        <v>5</v>
      </c>
      <c r="N38" s="30">
        <v>9</v>
      </c>
      <c r="O38" s="30">
        <v>9</v>
      </c>
      <c r="P38" s="30">
        <v>4</v>
      </c>
      <c r="Q38" s="22">
        <f t="shared" si="0"/>
        <v>82</v>
      </c>
    </row>
    <row r="39" spans="1:17" x14ac:dyDescent="0.3">
      <c r="A39" s="44" t="s">
        <v>146</v>
      </c>
      <c r="B39" s="44" t="s">
        <v>95</v>
      </c>
      <c r="C39" s="44" t="s">
        <v>148</v>
      </c>
      <c r="D39" s="45">
        <v>315000</v>
      </c>
      <c r="E39" s="45">
        <v>150000</v>
      </c>
      <c r="F39" s="44" t="s">
        <v>84</v>
      </c>
      <c r="G39" s="44" t="s">
        <v>54</v>
      </c>
      <c r="H39" s="44" t="s">
        <v>100</v>
      </c>
      <c r="I39" s="44" t="s">
        <v>54</v>
      </c>
      <c r="J39" s="46">
        <v>35</v>
      </c>
      <c r="K39" s="46">
        <v>13</v>
      </c>
      <c r="L39" s="46">
        <v>13</v>
      </c>
      <c r="M39" s="46">
        <v>4</v>
      </c>
      <c r="N39" s="46">
        <v>8</v>
      </c>
      <c r="O39" s="46">
        <v>5</v>
      </c>
      <c r="P39" s="46">
        <v>4</v>
      </c>
      <c r="Q39" s="46">
        <f>SUM(J39:P39)</f>
        <v>82</v>
      </c>
    </row>
    <row r="40" spans="1:17" x14ac:dyDescent="0.3">
      <c r="A40" s="44" t="s">
        <v>147</v>
      </c>
      <c r="B40" s="44" t="s">
        <v>95</v>
      </c>
      <c r="C40" s="44" t="s">
        <v>149</v>
      </c>
      <c r="D40" s="45">
        <v>384000</v>
      </c>
      <c r="E40" s="45">
        <v>150000</v>
      </c>
      <c r="F40" s="44" t="s">
        <v>116</v>
      </c>
      <c r="G40" s="44" t="s">
        <v>54</v>
      </c>
      <c r="H40" s="44" t="s">
        <v>101</v>
      </c>
      <c r="I40" s="44" t="s">
        <v>54</v>
      </c>
      <c r="J40" s="46">
        <v>33</v>
      </c>
      <c r="K40" s="46">
        <v>13</v>
      </c>
      <c r="L40" s="46">
        <v>11</v>
      </c>
      <c r="M40" s="46">
        <v>4</v>
      </c>
      <c r="N40" s="46">
        <v>8</v>
      </c>
      <c r="O40" s="46">
        <v>6</v>
      </c>
      <c r="P40" s="46">
        <v>4</v>
      </c>
      <c r="Q40" s="46">
        <f t="shared" ref="Q40:Q49" si="1">SUM(J40:P40)</f>
        <v>79</v>
      </c>
    </row>
    <row r="41" spans="1:17" x14ac:dyDescent="0.3">
      <c r="A41" s="44" t="s">
        <v>150</v>
      </c>
      <c r="B41" s="44" t="s">
        <v>79</v>
      </c>
      <c r="C41" s="44" t="s">
        <v>159</v>
      </c>
      <c r="D41" s="45">
        <v>964871</v>
      </c>
      <c r="E41" s="45">
        <v>400000</v>
      </c>
      <c r="F41" s="44" t="s">
        <v>99</v>
      </c>
      <c r="G41" s="44" t="s">
        <v>54</v>
      </c>
      <c r="H41" s="44" t="s">
        <v>53</v>
      </c>
      <c r="I41" s="44" t="s">
        <v>54</v>
      </c>
      <c r="J41" s="46">
        <v>30</v>
      </c>
      <c r="K41" s="46">
        <v>13</v>
      </c>
      <c r="L41" s="46">
        <v>10</v>
      </c>
      <c r="M41" s="46">
        <v>5</v>
      </c>
      <c r="N41" s="46">
        <v>8</v>
      </c>
      <c r="O41" s="46">
        <v>9</v>
      </c>
      <c r="P41" s="46">
        <v>4</v>
      </c>
      <c r="Q41" s="46">
        <f t="shared" si="1"/>
        <v>79</v>
      </c>
    </row>
    <row r="42" spans="1:17" x14ac:dyDescent="0.3">
      <c r="A42" s="44" t="s">
        <v>151</v>
      </c>
      <c r="B42" s="44" t="s">
        <v>59</v>
      </c>
      <c r="C42" s="44" t="s">
        <v>160</v>
      </c>
      <c r="D42" s="45">
        <v>352062</v>
      </c>
      <c r="E42" s="45">
        <v>150000</v>
      </c>
      <c r="F42" s="44" t="s">
        <v>129</v>
      </c>
      <c r="G42" s="44" t="s">
        <v>54</v>
      </c>
      <c r="H42" s="44" t="s">
        <v>60</v>
      </c>
      <c r="I42" s="44" t="s">
        <v>54</v>
      </c>
      <c r="J42" s="46">
        <v>36</v>
      </c>
      <c r="K42" s="46">
        <v>10</v>
      </c>
      <c r="L42" s="46">
        <v>7</v>
      </c>
      <c r="M42" s="46">
        <v>3</v>
      </c>
      <c r="N42" s="46">
        <v>4</v>
      </c>
      <c r="O42" s="46">
        <v>2</v>
      </c>
      <c r="P42" s="46">
        <v>4</v>
      </c>
      <c r="Q42" s="46">
        <f t="shared" si="1"/>
        <v>66</v>
      </c>
    </row>
    <row r="43" spans="1:17" x14ac:dyDescent="0.3">
      <c r="A43" s="44" t="s">
        <v>152</v>
      </c>
      <c r="B43" s="44" t="s">
        <v>78</v>
      </c>
      <c r="C43" s="44" t="s">
        <v>161</v>
      </c>
      <c r="D43" s="45">
        <v>455000</v>
      </c>
      <c r="E43" s="45">
        <v>200000</v>
      </c>
      <c r="F43" s="44" t="s">
        <v>100</v>
      </c>
      <c r="G43" s="44" t="s">
        <v>54</v>
      </c>
      <c r="H43" s="44" t="s">
        <v>116</v>
      </c>
      <c r="I43" s="44" t="s">
        <v>54</v>
      </c>
      <c r="J43" s="46">
        <v>30</v>
      </c>
      <c r="K43" s="46">
        <v>12</v>
      </c>
      <c r="L43" s="46">
        <v>11</v>
      </c>
      <c r="M43" s="46">
        <v>3</v>
      </c>
      <c r="N43" s="46">
        <v>6</v>
      </c>
      <c r="O43" s="46">
        <v>8</v>
      </c>
      <c r="P43" s="46">
        <v>4</v>
      </c>
      <c r="Q43" s="46">
        <f t="shared" si="1"/>
        <v>74</v>
      </c>
    </row>
    <row r="44" spans="1:17" x14ac:dyDescent="0.3">
      <c r="A44" s="44" t="s">
        <v>153</v>
      </c>
      <c r="B44" s="44" t="s">
        <v>95</v>
      </c>
      <c r="C44" s="44" t="s">
        <v>162</v>
      </c>
      <c r="D44" s="45">
        <v>738440</v>
      </c>
      <c r="E44" s="45">
        <v>350000</v>
      </c>
      <c r="F44" s="44" t="s">
        <v>53</v>
      </c>
      <c r="G44" s="44" t="s">
        <v>54</v>
      </c>
      <c r="H44" s="44" t="s">
        <v>80</v>
      </c>
      <c r="I44" s="44" t="s">
        <v>54</v>
      </c>
      <c r="J44" s="46">
        <v>34</v>
      </c>
      <c r="K44" s="46">
        <v>13</v>
      </c>
      <c r="L44" s="46">
        <v>12</v>
      </c>
      <c r="M44" s="46">
        <v>4</v>
      </c>
      <c r="N44" s="46">
        <v>6</v>
      </c>
      <c r="O44" s="46">
        <v>6</v>
      </c>
      <c r="P44" s="46">
        <v>4</v>
      </c>
      <c r="Q44" s="46">
        <f t="shared" si="1"/>
        <v>79</v>
      </c>
    </row>
    <row r="45" spans="1:17" x14ac:dyDescent="0.3">
      <c r="A45" s="44" t="s">
        <v>154</v>
      </c>
      <c r="B45" s="44" t="s">
        <v>168</v>
      </c>
      <c r="C45" s="44" t="s">
        <v>163</v>
      </c>
      <c r="D45" s="45">
        <v>451000</v>
      </c>
      <c r="E45" s="45">
        <v>200000</v>
      </c>
      <c r="F45" s="44" t="s">
        <v>65</v>
      </c>
      <c r="G45" s="44" t="s">
        <v>54</v>
      </c>
      <c r="H45" s="44" t="s">
        <v>171</v>
      </c>
      <c r="I45" s="44" t="s">
        <v>54</v>
      </c>
      <c r="J45" s="46">
        <v>27</v>
      </c>
      <c r="K45" s="46">
        <v>10</v>
      </c>
      <c r="L45" s="46">
        <v>7</v>
      </c>
      <c r="M45" s="46">
        <v>4</v>
      </c>
      <c r="N45" s="46">
        <v>6</v>
      </c>
      <c r="O45" s="46">
        <v>6</v>
      </c>
      <c r="P45" s="46">
        <v>3</v>
      </c>
      <c r="Q45" s="46">
        <f t="shared" si="1"/>
        <v>63</v>
      </c>
    </row>
    <row r="46" spans="1:17" x14ac:dyDescent="0.3">
      <c r="A46" s="44" t="s">
        <v>155</v>
      </c>
      <c r="B46" s="44" t="s">
        <v>79</v>
      </c>
      <c r="C46" s="44" t="s">
        <v>164</v>
      </c>
      <c r="D46" s="45">
        <v>350600</v>
      </c>
      <c r="E46" s="45">
        <v>300000</v>
      </c>
      <c r="F46" s="44" t="s">
        <v>171</v>
      </c>
      <c r="G46" s="44" t="s">
        <v>54</v>
      </c>
      <c r="H46" s="44" t="s">
        <v>107</v>
      </c>
      <c r="I46" s="44" t="s">
        <v>54</v>
      </c>
      <c r="J46" s="46">
        <v>25</v>
      </c>
      <c r="K46" s="46">
        <v>13</v>
      </c>
      <c r="L46" s="46">
        <v>7</v>
      </c>
      <c r="M46" s="46">
        <v>4</v>
      </c>
      <c r="N46" s="46">
        <v>5</v>
      </c>
      <c r="O46" s="46">
        <v>8</v>
      </c>
      <c r="P46" s="46">
        <v>4</v>
      </c>
      <c r="Q46" s="46">
        <f t="shared" si="1"/>
        <v>66</v>
      </c>
    </row>
    <row r="47" spans="1:17" x14ac:dyDescent="0.3">
      <c r="A47" s="44" t="s">
        <v>156</v>
      </c>
      <c r="B47" s="44" t="s">
        <v>169</v>
      </c>
      <c r="C47" s="44" t="s">
        <v>165</v>
      </c>
      <c r="D47" s="45">
        <v>2556228</v>
      </c>
      <c r="E47" s="45">
        <v>400000</v>
      </c>
      <c r="F47" s="44" t="s">
        <v>60</v>
      </c>
      <c r="G47" s="44" t="s">
        <v>54</v>
      </c>
      <c r="H47" s="44" t="s">
        <v>65</v>
      </c>
      <c r="I47" s="44" t="s">
        <v>56</v>
      </c>
      <c r="J47" s="46">
        <v>30</v>
      </c>
      <c r="K47" s="46">
        <v>13</v>
      </c>
      <c r="L47" s="46">
        <v>10</v>
      </c>
      <c r="M47" s="46">
        <v>3</v>
      </c>
      <c r="N47" s="46">
        <v>4</v>
      </c>
      <c r="O47" s="46">
        <v>4</v>
      </c>
      <c r="P47" s="46">
        <v>3</v>
      </c>
      <c r="Q47" s="46">
        <f t="shared" si="1"/>
        <v>67</v>
      </c>
    </row>
    <row r="48" spans="1:17" x14ac:dyDescent="0.3">
      <c r="A48" s="44" t="s">
        <v>157</v>
      </c>
      <c r="B48" s="44" t="s">
        <v>78</v>
      </c>
      <c r="C48" s="44" t="s">
        <v>166</v>
      </c>
      <c r="D48" s="45">
        <v>678250</v>
      </c>
      <c r="E48" s="45">
        <v>250000</v>
      </c>
      <c r="F48" s="44" t="s">
        <v>81</v>
      </c>
      <c r="G48" s="44" t="s">
        <v>54</v>
      </c>
      <c r="H48" s="44" t="s">
        <v>113</v>
      </c>
      <c r="I48" s="44" t="s">
        <v>54</v>
      </c>
      <c r="J48" s="46">
        <v>33</v>
      </c>
      <c r="K48" s="46">
        <v>13</v>
      </c>
      <c r="L48" s="46">
        <v>11</v>
      </c>
      <c r="M48" s="46">
        <v>5</v>
      </c>
      <c r="N48" s="46">
        <v>8</v>
      </c>
      <c r="O48" s="46">
        <v>8</v>
      </c>
      <c r="P48" s="46">
        <v>4</v>
      </c>
      <c r="Q48" s="46">
        <f t="shared" si="1"/>
        <v>82</v>
      </c>
    </row>
    <row r="49" spans="1:17" x14ac:dyDescent="0.3">
      <c r="A49" s="44" t="s">
        <v>158</v>
      </c>
      <c r="B49" s="44" t="s">
        <v>170</v>
      </c>
      <c r="C49" s="44" t="s">
        <v>167</v>
      </c>
      <c r="D49" s="45">
        <v>360000</v>
      </c>
      <c r="E49" s="45">
        <v>180000</v>
      </c>
      <c r="F49" s="44" t="s">
        <v>82</v>
      </c>
      <c r="G49" s="44" t="s">
        <v>54</v>
      </c>
      <c r="H49" s="44" t="s">
        <v>81</v>
      </c>
      <c r="I49" s="44" t="s">
        <v>54</v>
      </c>
      <c r="J49" s="46">
        <v>30</v>
      </c>
      <c r="K49" s="46">
        <v>11</v>
      </c>
      <c r="L49" s="46">
        <v>12</v>
      </c>
      <c r="M49" s="46">
        <v>4</v>
      </c>
      <c r="N49" s="46">
        <v>7</v>
      </c>
      <c r="O49" s="46">
        <v>8</v>
      </c>
      <c r="P49" s="46">
        <v>3</v>
      </c>
      <c r="Q49" s="46">
        <f t="shared" si="1"/>
        <v>75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49" xr:uid="{5739B660-DF4D-4F84-9AEC-7DF88B935558}">
      <formula1>40</formula1>
    </dataValidation>
    <dataValidation type="decimal" operator="lessThanOrEqual" allowBlank="1" showInputMessage="1" showErrorMessage="1" error="max. 15" sqref="K16:L49" xr:uid="{115CAC3F-BF23-496D-94A5-BCC2B55EB1E4}">
      <formula1>15</formula1>
    </dataValidation>
    <dataValidation type="decimal" operator="lessThanOrEqual" allowBlank="1" showInputMessage="1" showErrorMessage="1" error="max. 5" sqref="P16:P49 M16:M49" xr:uid="{37795FC2-79B0-48FE-932E-02DD9BB86FA5}">
      <formula1>5</formula1>
    </dataValidation>
    <dataValidation type="decimal" operator="lessThanOrEqual" allowBlank="1" showInputMessage="1" showErrorMessage="1" error="max. 10" sqref="N16:O49" xr:uid="{5E6180E4-B237-47EB-A7AD-51D479B64F65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21EFC-1615-422F-88DF-A5FB76FF1773}">
  <dimension ref="A1:CA49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7" t="s">
        <v>36</v>
      </c>
      <c r="G10" s="67"/>
      <c r="H10" s="67"/>
      <c r="I10" s="67"/>
      <c r="J10" s="67"/>
    </row>
    <row r="11" spans="1:79" ht="25.2" customHeight="1" x14ac:dyDescent="0.2">
      <c r="D11" s="68" t="s">
        <v>42</v>
      </c>
      <c r="E11" s="68"/>
      <c r="F11" s="68"/>
      <c r="G11" s="68"/>
      <c r="H11" s="68"/>
      <c r="I11" s="68"/>
      <c r="J11" s="68"/>
    </row>
    <row r="12" spans="1:79" ht="12.6" x14ac:dyDescent="0.3">
      <c r="A12" s="12"/>
    </row>
    <row r="13" spans="1:79" ht="26.4" customHeight="1" x14ac:dyDescent="0.3">
      <c r="A13" s="69" t="s">
        <v>0</v>
      </c>
      <c r="B13" s="69" t="s">
        <v>1</v>
      </c>
      <c r="C13" s="69" t="s">
        <v>16</v>
      </c>
      <c r="D13" s="69" t="s">
        <v>13</v>
      </c>
      <c r="E13" s="72" t="s">
        <v>2</v>
      </c>
      <c r="F13" s="69" t="s">
        <v>29</v>
      </c>
      <c r="G13" s="69"/>
      <c r="H13" s="69" t="s">
        <v>30</v>
      </c>
      <c r="I13" s="69"/>
      <c r="J13" s="69" t="s">
        <v>31</v>
      </c>
      <c r="K13" s="69" t="s">
        <v>14</v>
      </c>
      <c r="L13" s="69" t="s">
        <v>15</v>
      </c>
      <c r="M13" s="69" t="s">
        <v>27</v>
      </c>
      <c r="N13" s="69" t="s">
        <v>28</v>
      </c>
      <c r="O13" s="69" t="s">
        <v>32</v>
      </c>
      <c r="P13" s="69" t="s">
        <v>3</v>
      </c>
      <c r="Q13" s="69" t="s">
        <v>4</v>
      </c>
    </row>
    <row r="14" spans="1:79" ht="59.4" customHeight="1" x14ac:dyDescent="0.3">
      <c r="A14" s="69"/>
      <c r="B14" s="69"/>
      <c r="C14" s="69"/>
      <c r="D14" s="69"/>
      <c r="E14" s="72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79" ht="28.95" customHeight="1" x14ac:dyDescent="0.3">
      <c r="A15" s="69"/>
      <c r="B15" s="69"/>
      <c r="C15" s="69"/>
      <c r="D15" s="69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15</v>
      </c>
      <c r="K16" s="22">
        <v>9</v>
      </c>
      <c r="L16" s="22">
        <v>4</v>
      </c>
      <c r="M16" s="22">
        <v>3</v>
      </c>
      <c r="N16" s="22">
        <v>7</v>
      </c>
      <c r="O16" s="22">
        <v>4</v>
      </c>
      <c r="P16" s="22">
        <v>3</v>
      </c>
      <c r="Q16" s="22">
        <f>SUM(J16:P16)</f>
        <v>45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24</v>
      </c>
      <c r="K17" s="22">
        <v>10</v>
      </c>
      <c r="L17" s="22">
        <v>6</v>
      </c>
      <c r="M17" s="22">
        <v>4</v>
      </c>
      <c r="N17" s="22">
        <v>6</v>
      </c>
      <c r="O17" s="22">
        <v>5</v>
      </c>
      <c r="P17" s="22">
        <v>4</v>
      </c>
      <c r="Q17" s="22">
        <f t="shared" ref="Q17:Q34" si="0">SUM(J17:P17)</f>
        <v>59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32</v>
      </c>
      <c r="K18" s="22">
        <v>11</v>
      </c>
      <c r="L18" s="22">
        <v>11</v>
      </c>
      <c r="M18" s="22">
        <v>4</v>
      </c>
      <c r="N18" s="22">
        <v>7</v>
      </c>
      <c r="O18" s="22">
        <v>7</v>
      </c>
      <c r="P18" s="22">
        <v>4</v>
      </c>
      <c r="Q18" s="22">
        <f t="shared" si="0"/>
        <v>76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30</v>
      </c>
      <c r="K19" s="22">
        <v>13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76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14</v>
      </c>
      <c r="L20" s="22">
        <v>14</v>
      </c>
      <c r="M20" s="22">
        <v>5</v>
      </c>
      <c r="N20" s="22">
        <v>8</v>
      </c>
      <c r="O20" s="22">
        <v>10</v>
      </c>
      <c r="P20" s="22">
        <v>4</v>
      </c>
      <c r="Q20" s="22">
        <f t="shared" si="0"/>
        <v>90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28</v>
      </c>
      <c r="K21" s="22">
        <v>13</v>
      </c>
      <c r="L21" s="22">
        <v>10</v>
      </c>
      <c r="M21" s="22">
        <v>4</v>
      </c>
      <c r="N21" s="22">
        <v>7</v>
      </c>
      <c r="O21" s="22">
        <v>7</v>
      </c>
      <c r="P21" s="22">
        <v>4</v>
      </c>
      <c r="Q21" s="22">
        <f t="shared" si="0"/>
        <v>73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37</v>
      </c>
      <c r="K22" s="22">
        <v>12</v>
      </c>
      <c r="L22" s="22">
        <v>13</v>
      </c>
      <c r="M22" s="22">
        <v>3</v>
      </c>
      <c r="N22" s="22">
        <v>5</v>
      </c>
      <c r="O22" s="22">
        <v>5</v>
      </c>
      <c r="P22" s="22">
        <v>4</v>
      </c>
      <c r="Q22" s="22">
        <f t="shared" si="0"/>
        <v>79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30</v>
      </c>
      <c r="K23" s="22">
        <v>14</v>
      </c>
      <c r="L23" s="22">
        <v>14</v>
      </c>
      <c r="M23" s="22">
        <v>5</v>
      </c>
      <c r="N23" s="22">
        <v>9</v>
      </c>
      <c r="O23" s="22">
        <v>9</v>
      </c>
      <c r="P23" s="22">
        <v>5</v>
      </c>
      <c r="Q23" s="22">
        <f t="shared" si="0"/>
        <v>86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26</v>
      </c>
      <c r="K24" s="22">
        <v>11</v>
      </c>
      <c r="L24" s="22">
        <v>11</v>
      </c>
      <c r="M24" s="22">
        <v>4</v>
      </c>
      <c r="N24" s="22">
        <v>7</v>
      </c>
      <c r="O24" s="22">
        <v>7</v>
      </c>
      <c r="P24" s="22">
        <v>4</v>
      </c>
      <c r="Q24" s="22">
        <f t="shared" si="0"/>
        <v>70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30</v>
      </c>
      <c r="K25" s="22">
        <v>13</v>
      </c>
      <c r="L25" s="22">
        <v>13</v>
      </c>
      <c r="M25" s="22">
        <v>5</v>
      </c>
      <c r="N25" s="22">
        <v>8</v>
      </c>
      <c r="O25" s="22">
        <v>8</v>
      </c>
      <c r="P25" s="22">
        <v>5</v>
      </c>
      <c r="Q25" s="22">
        <f t="shared" si="0"/>
        <v>82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30</v>
      </c>
      <c r="K26" s="30">
        <v>13</v>
      </c>
      <c r="L26" s="30">
        <v>14</v>
      </c>
      <c r="M26" s="30">
        <v>5</v>
      </c>
      <c r="N26" s="30">
        <v>10</v>
      </c>
      <c r="O26" s="30">
        <v>10</v>
      </c>
      <c r="P26" s="30">
        <v>4</v>
      </c>
      <c r="Q26" s="22">
        <f t="shared" si="0"/>
        <v>86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30</v>
      </c>
      <c r="K27" s="30">
        <v>13</v>
      </c>
      <c r="L27" s="30">
        <v>13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84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28</v>
      </c>
      <c r="K28" s="30">
        <v>11</v>
      </c>
      <c r="L28" s="30">
        <v>11</v>
      </c>
      <c r="M28" s="30">
        <v>5</v>
      </c>
      <c r="N28" s="30">
        <v>9</v>
      </c>
      <c r="O28" s="30">
        <v>9</v>
      </c>
      <c r="P28" s="30">
        <v>5</v>
      </c>
      <c r="Q28" s="22">
        <f t="shared" si="0"/>
        <v>78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31</v>
      </c>
      <c r="K29" s="30">
        <v>13</v>
      </c>
      <c r="L29" s="30">
        <v>13</v>
      </c>
      <c r="M29" s="30">
        <v>4</v>
      </c>
      <c r="N29" s="30">
        <v>7</v>
      </c>
      <c r="O29" s="30">
        <v>4</v>
      </c>
      <c r="P29" s="30">
        <v>5</v>
      </c>
      <c r="Q29" s="22">
        <f t="shared" si="0"/>
        <v>77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34</v>
      </c>
      <c r="K30" s="30">
        <v>13</v>
      </c>
      <c r="L30" s="30">
        <v>13</v>
      </c>
      <c r="M30" s="30">
        <v>4</v>
      </c>
      <c r="N30" s="30">
        <v>8</v>
      </c>
      <c r="O30" s="30">
        <v>7</v>
      </c>
      <c r="P30" s="30">
        <v>3</v>
      </c>
      <c r="Q30" s="22">
        <f t="shared" si="0"/>
        <v>82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28</v>
      </c>
      <c r="K31" s="30">
        <v>13</v>
      </c>
      <c r="L31" s="30">
        <v>13</v>
      </c>
      <c r="M31" s="30">
        <v>5</v>
      </c>
      <c r="N31" s="30">
        <v>9</v>
      </c>
      <c r="O31" s="30">
        <v>8</v>
      </c>
      <c r="P31" s="30">
        <v>4</v>
      </c>
      <c r="Q31" s="22">
        <f t="shared" si="0"/>
        <v>80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20</v>
      </c>
      <c r="K32" s="30">
        <v>11</v>
      </c>
      <c r="L32" s="30">
        <v>9</v>
      </c>
      <c r="M32" s="30">
        <v>5</v>
      </c>
      <c r="N32" s="30">
        <v>10</v>
      </c>
      <c r="O32" s="30">
        <v>10</v>
      </c>
      <c r="P32" s="30">
        <v>4</v>
      </c>
      <c r="Q32" s="22">
        <f t="shared" si="0"/>
        <v>69</v>
      </c>
    </row>
    <row r="33" spans="1:18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33</v>
      </c>
      <c r="K33" s="30">
        <v>13</v>
      </c>
      <c r="L33" s="30">
        <v>13</v>
      </c>
      <c r="M33" s="30">
        <v>5</v>
      </c>
      <c r="N33" s="30">
        <v>10</v>
      </c>
      <c r="O33" s="30">
        <v>10</v>
      </c>
      <c r="P33" s="30">
        <v>3</v>
      </c>
      <c r="Q33" s="22">
        <f t="shared" si="0"/>
        <v>87</v>
      </c>
    </row>
    <row r="34" spans="1:18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35</v>
      </c>
      <c r="K34" s="30">
        <v>13</v>
      </c>
      <c r="L34" s="30">
        <v>13</v>
      </c>
      <c r="M34" s="30">
        <v>4</v>
      </c>
      <c r="N34" s="30">
        <v>8</v>
      </c>
      <c r="O34" s="30">
        <v>8</v>
      </c>
      <c r="P34" s="30">
        <v>5</v>
      </c>
      <c r="Q34" s="22">
        <f t="shared" si="0"/>
        <v>86</v>
      </c>
    </row>
    <row r="35" spans="1:18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9" t="s">
        <v>88</v>
      </c>
    </row>
    <row r="36" spans="1:18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9" t="s">
        <v>88</v>
      </c>
    </row>
    <row r="37" spans="1:18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9" t="s">
        <v>88</v>
      </c>
    </row>
    <row r="38" spans="1:18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9" t="s">
        <v>88</v>
      </c>
    </row>
    <row r="39" spans="1:18" x14ac:dyDescent="0.3">
      <c r="A39" s="44" t="s">
        <v>146</v>
      </c>
      <c r="B39" s="44" t="s">
        <v>95</v>
      </c>
      <c r="C39" s="44" t="s">
        <v>148</v>
      </c>
      <c r="D39" s="45">
        <v>315000</v>
      </c>
      <c r="E39" s="45">
        <v>150000</v>
      </c>
      <c r="F39" s="44" t="s">
        <v>84</v>
      </c>
      <c r="G39" s="44" t="s">
        <v>54</v>
      </c>
      <c r="H39" s="44" t="s">
        <v>100</v>
      </c>
      <c r="I39" s="44" t="s">
        <v>54</v>
      </c>
      <c r="J39" s="46">
        <v>35</v>
      </c>
      <c r="K39" s="46">
        <v>12</v>
      </c>
      <c r="L39" s="46">
        <v>13</v>
      </c>
      <c r="M39" s="46">
        <v>4</v>
      </c>
      <c r="N39" s="46">
        <v>8</v>
      </c>
      <c r="O39" s="46">
        <v>5</v>
      </c>
      <c r="P39" s="46">
        <v>4</v>
      </c>
      <c r="Q39" s="46">
        <f>SUM(J39:P39)</f>
        <v>81</v>
      </c>
    </row>
    <row r="40" spans="1:18" x14ac:dyDescent="0.3">
      <c r="A40" s="44" t="s">
        <v>147</v>
      </c>
      <c r="B40" s="44" t="s">
        <v>95</v>
      </c>
      <c r="C40" s="44" t="s">
        <v>149</v>
      </c>
      <c r="D40" s="45">
        <v>384000</v>
      </c>
      <c r="E40" s="45">
        <v>150000</v>
      </c>
      <c r="F40" s="44" t="s">
        <v>116</v>
      </c>
      <c r="G40" s="44" t="s">
        <v>54</v>
      </c>
      <c r="H40" s="44" t="s">
        <v>101</v>
      </c>
      <c r="I40" s="44" t="s">
        <v>54</v>
      </c>
      <c r="J40" s="46">
        <v>32</v>
      </c>
      <c r="K40" s="46">
        <v>12</v>
      </c>
      <c r="L40" s="46">
        <v>13</v>
      </c>
      <c r="M40" s="46">
        <v>4</v>
      </c>
      <c r="N40" s="46">
        <v>7</v>
      </c>
      <c r="O40" s="46">
        <v>7</v>
      </c>
      <c r="P40" s="46">
        <v>4</v>
      </c>
      <c r="Q40" s="46">
        <f t="shared" ref="Q40:Q49" si="1">SUM(J40:P40)</f>
        <v>79</v>
      </c>
    </row>
    <row r="41" spans="1:18" x14ac:dyDescent="0.3">
      <c r="A41" s="44" t="s">
        <v>150</v>
      </c>
      <c r="B41" s="44" t="s">
        <v>79</v>
      </c>
      <c r="C41" s="44" t="s">
        <v>159</v>
      </c>
      <c r="D41" s="45">
        <v>964871</v>
      </c>
      <c r="E41" s="45">
        <v>400000</v>
      </c>
      <c r="F41" s="44" t="s">
        <v>99</v>
      </c>
      <c r="G41" s="44" t="s">
        <v>54</v>
      </c>
      <c r="H41" s="44" t="s">
        <v>53</v>
      </c>
      <c r="I41" s="44" t="s">
        <v>54</v>
      </c>
      <c r="J41" s="46">
        <v>29</v>
      </c>
      <c r="K41" s="46">
        <v>11</v>
      </c>
      <c r="L41" s="46">
        <v>10</v>
      </c>
      <c r="M41" s="46">
        <v>5</v>
      </c>
      <c r="N41" s="46">
        <v>9</v>
      </c>
      <c r="O41" s="46">
        <v>9</v>
      </c>
      <c r="P41" s="46">
        <v>4</v>
      </c>
      <c r="Q41" s="46">
        <f t="shared" si="1"/>
        <v>77</v>
      </c>
    </row>
    <row r="42" spans="1:18" x14ac:dyDescent="0.3">
      <c r="A42" s="44" t="s">
        <v>151</v>
      </c>
      <c r="B42" s="44" t="s">
        <v>59</v>
      </c>
      <c r="C42" s="44" t="s">
        <v>160</v>
      </c>
      <c r="D42" s="45">
        <v>352062</v>
      </c>
      <c r="E42" s="45">
        <v>150000</v>
      </c>
      <c r="F42" s="44" t="s">
        <v>129</v>
      </c>
      <c r="G42" s="44" t="s">
        <v>54</v>
      </c>
      <c r="H42" s="44" t="s">
        <v>60</v>
      </c>
      <c r="I42" s="44" t="s">
        <v>54</v>
      </c>
      <c r="J42" s="46">
        <v>35</v>
      </c>
      <c r="K42" s="46">
        <v>9</v>
      </c>
      <c r="L42" s="46">
        <v>6</v>
      </c>
      <c r="M42" s="46">
        <v>3</v>
      </c>
      <c r="N42" s="46">
        <v>4</v>
      </c>
      <c r="O42" s="46">
        <v>3</v>
      </c>
      <c r="P42" s="46">
        <v>5</v>
      </c>
      <c r="Q42" s="46">
        <f t="shared" si="1"/>
        <v>65</v>
      </c>
    </row>
    <row r="43" spans="1:18" x14ac:dyDescent="0.3">
      <c r="A43" s="44" t="s">
        <v>152</v>
      </c>
      <c r="B43" s="44" t="s">
        <v>78</v>
      </c>
      <c r="C43" s="44" t="s">
        <v>161</v>
      </c>
      <c r="D43" s="45">
        <v>455000</v>
      </c>
      <c r="E43" s="45">
        <v>200000</v>
      </c>
      <c r="F43" s="44" t="s">
        <v>100</v>
      </c>
      <c r="G43" s="44" t="s">
        <v>54</v>
      </c>
      <c r="H43" s="44" t="s">
        <v>116</v>
      </c>
      <c r="I43" s="44" t="s">
        <v>54</v>
      </c>
      <c r="J43" s="46">
        <v>28</v>
      </c>
      <c r="K43" s="46">
        <v>12</v>
      </c>
      <c r="L43" s="46">
        <v>9</v>
      </c>
      <c r="M43" s="46">
        <v>4</v>
      </c>
      <c r="N43" s="46">
        <v>7</v>
      </c>
      <c r="O43" s="46">
        <v>9</v>
      </c>
      <c r="P43" s="46">
        <v>4</v>
      </c>
      <c r="Q43" s="46">
        <f t="shared" si="1"/>
        <v>73</v>
      </c>
    </row>
    <row r="44" spans="1:18" x14ac:dyDescent="0.3">
      <c r="A44" s="44" t="s">
        <v>153</v>
      </c>
      <c r="B44" s="44" t="s">
        <v>95</v>
      </c>
      <c r="C44" s="44" t="s">
        <v>162</v>
      </c>
      <c r="D44" s="45">
        <v>738440</v>
      </c>
      <c r="E44" s="45">
        <v>350000</v>
      </c>
      <c r="F44" s="44" t="s">
        <v>53</v>
      </c>
      <c r="G44" s="44" t="s">
        <v>54</v>
      </c>
      <c r="H44" s="44" t="s">
        <v>80</v>
      </c>
      <c r="I44" s="44" t="s">
        <v>54</v>
      </c>
      <c r="J44" s="46">
        <v>31</v>
      </c>
      <c r="K44" s="46">
        <v>11</v>
      </c>
      <c r="L44" s="46">
        <v>10</v>
      </c>
      <c r="M44" s="46">
        <v>3</v>
      </c>
      <c r="N44" s="46">
        <v>6</v>
      </c>
      <c r="O44" s="46">
        <v>7</v>
      </c>
      <c r="P44" s="46">
        <v>4</v>
      </c>
      <c r="Q44" s="46">
        <f t="shared" si="1"/>
        <v>72</v>
      </c>
    </row>
    <row r="45" spans="1:18" x14ac:dyDescent="0.3">
      <c r="A45" s="44" t="s">
        <v>154</v>
      </c>
      <c r="B45" s="44" t="s">
        <v>168</v>
      </c>
      <c r="C45" s="44" t="s">
        <v>163</v>
      </c>
      <c r="D45" s="45">
        <v>451000</v>
      </c>
      <c r="E45" s="45">
        <v>200000</v>
      </c>
      <c r="F45" s="44" t="s">
        <v>65</v>
      </c>
      <c r="G45" s="44" t="s">
        <v>54</v>
      </c>
      <c r="H45" s="44" t="s">
        <v>171</v>
      </c>
      <c r="I45" s="44" t="s">
        <v>54</v>
      </c>
      <c r="J45" s="46">
        <v>25</v>
      </c>
      <c r="K45" s="46">
        <v>11</v>
      </c>
      <c r="L45" s="46">
        <v>8</v>
      </c>
      <c r="M45" s="46">
        <v>4</v>
      </c>
      <c r="N45" s="46">
        <v>6</v>
      </c>
      <c r="O45" s="46">
        <v>7</v>
      </c>
      <c r="P45" s="46">
        <v>4</v>
      </c>
      <c r="Q45" s="46">
        <f t="shared" si="1"/>
        <v>65</v>
      </c>
    </row>
    <row r="46" spans="1:18" x14ac:dyDescent="0.3">
      <c r="A46" s="44" t="s">
        <v>155</v>
      </c>
      <c r="B46" s="44" t="s">
        <v>79</v>
      </c>
      <c r="C46" s="44" t="s">
        <v>164</v>
      </c>
      <c r="D46" s="45">
        <v>350600</v>
      </c>
      <c r="E46" s="45">
        <v>300000</v>
      </c>
      <c r="F46" s="44" t="s">
        <v>171</v>
      </c>
      <c r="G46" s="44" t="s">
        <v>54</v>
      </c>
      <c r="H46" s="44" t="s">
        <v>107</v>
      </c>
      <c r="I46" s="44" t="s">
        <v>54</v>
      </c>
      <c r="J46" s="46">
        <v>19</v>
      </c>
      <c r="K46" s="46">
        <v>10</v>
      </c>
      <c r="L46" s="46">
        <v>5</v>
      </c>
      <c r="M46" s="46">
        <v>4</v>
      </c>
      <c r="N46" s="46">
        <v>6</v>
      </c>
      <c r="O46" s="46">
        <v>8</v>
      </c>
      <c r="P46" s="46">
        <v>4</v>
      </c>
      <c r="Q46" s="46">
        <f t="shared" si="1"/>
        <v>56</v>
      </c>
    </row>
    <row r="47" spans="1:18" x14ac:dyDescent="0.3">
      <c r="A47" s="44" t="s">
        <v>156</v>
      </c>
      <c r="B47" s="44" t="s">
        <v>169</v>
      </c>
      <c r="C47" s="44" t="s">
        <v>165</v>
      </c>
      <c r="D47" s="45">
        <v>2556228</v>
      </c>
      <c r="E47" s="45">
        <v>400000</v>
      </c>
      <c r="F47" s="44" t="s">
        <v>60</v>
      </c>
      <c r="G47" s="44" t="s">
        <v>54</v>
      </c>
      <c r="H47" s="44" t="s">
        <v>65</v>
      </c>
      <c r="I47" s="44" t="s">
        <v>56</v>
      </c>
      <c r="J47" s="46">
        <v>26</v>
      </c>
      <c r="K47" s="46">
        <v>13</v>
      </c>
      <c r="L47" s="46">
        <v>10</v>
      </c>
      <c r="M47" s="46">
        <v>4</v>
      </c>
      <c r="N47" s="46">
        <v>6</v>
      </c>
      <c r="O47" s="46">
        <v>6</v>
      </c>
      <c r="P47" s="46">
        <v>3</v>
      </c>
      <c r="Q47" s="46">
        <f t="shared" si="1"/>
        <v>68</v>
      </c>
    </row>
    <row r="48" spans="1:18" x14ac:dyDescent="0.3">
      <c r="A48" s="44" t="s">
        <v>157</v>
      </c>
      <c r="B48" s="44" t="s">
        <v>78</v>
      </c>
      <c r="C48" s="44" t="s">
        <v>166</v>
      </c>
      <c r="D48" s="45">
        <v>678250</v>
      </c>
      <c r="E48" s="45">
        <v>250000</v>
      </c>
      <c r="F48" s="44" t="s">
        <v>81</v>
      </c>
      <c r="G48" s="44" t="s">
        <v>54</v>
      </c>
      <c r="H48" s="44" t="s">
        <v>113</v>
      </c>
      <c r="I48" s="44" t="s">
        <v>54</v>
      </c>
      <c r="J48" s="46">
        <v>32</v>
      </c>
      <c r="K48" s="46">
        <v>12</v>
      </c>
      <c r="L48" s="46">
        <v>12</v>
      </c>
      <c r="M48" s="46">
        <v>5</v>
      </c>
      <c r="N48" s="46">
        <v>9</v>
      </c>
      <c r="O48" s="46">
        <v>9</v>
      </c>
      <c r="P48" s="46">
        <v>4</v>
      </c>
      <c r="Q48" s="46">
        <f t="shared" si="1"/>
        <v>83</v>
      </c>
    </row>
    <row r="49" spans="1:17" x14ac:dyDescent="0.3">
      <c r="A49" s="44" t="s">
        <v>158</v>
      </c>
      <c r="B49" s="44" t="s">
        <v>170</v>
      </c>
      <c r="C49" s="44" t="s">
        <v>167</v>
      </c>
      <c r="D49" s="45">
        <v>360000</v>
      </c>
      <c r="E49" s="45">
        <v>180000</v>
      </c>
      <c r="F49" s="44" t="s">
        <v>82</v>
      </c>
      <c r="G49" s="44" t="s">
        <v>54</v>
      </c>
      <c r="H49" s="44" t="s">
        <v>81</v>
      </c>
      <c r="I49" s="44" t="s">
        <v>54</v>
      </c>
      <c r="J49" s="46">
        <v>29</v>
      </c>
      <c r="K49" s="46">
        <v>11</v>
      </c>
      <c r="L49" s="46">
        <v>11</v>
      </c>
      <c r="M49" s="46">
        <v>4</v>
      </c>
      <c r="N49" s="46">
        <v>7</v>
      </c>
      <c r="O49" s="46">
        <v>7</v>
      </c>
      <c r="P49" s="46">
        <v>3</v>
      </c>
      <c r="Q49" s="46">
        <f t="shared" si="1"/>
        <v>72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49" xr:uid="{3F788507-6621-4BD8-8A94-51D57DB2CA00}">
      <formula1>40</formula1>
    </dataValidation>
    <dataValidation type="decimal" operator="lessThanOrEqual" allowBlank="1" showInputMessage="1" showErrorMessage="1" error="max. 15" sqref="K16:L49" xr:uid="{F46615CA-A52F-444B-94C7-EA8AF74C480D}">
      <formula1>15</formula1>
    </dataValidation>
    <dataValidation type="decimal" operator="lessThanOrEqual" allowBlank="1" showInputMessage="1" showErrorMessage="1" error="max. 5" sqref="M16:M49 P16:P49" xr:uid="{CBA5DB5B-24A8-4E83-9D4D-D7AD2D1F38E6}">
      <formula1>5</formula1>
    </dataValidation>
    <dataValidation type="decimal" operator="lessThanOrEqual" allowBlank="1" showInputMessage="1" showErrorMessage="1" error="max. 10" sqref="N16:O49" xr:uid="{E5B40F9A-89D9-4C8F-85A6-C0CC763405BC}">
      <formula1>10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8B54-EBAA-4E18-9516-756D3E1E06DC}">
  <dimension ref="A1:CA49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7" t="s">
        <v>36</v>
      </c>
      <c r="G10" s="67"/>
      <c r="H10" s="67"/>
      <c r="I10" s="67"/>
      <c r="J10" s="67"/>
    </row>
    <row r="11" spans="1:79" ht="25.2" customHeight="1" x14ac:dyDescent="0.2">
      <c r="D11" s="68" t="s">
        <v>42</v>
      </c>
      <c r="E11" s="68"/>
      <c r="F11" s="68"/>
      <c r="G11" s="68"/>
      <c r="H11" s="68"/>
      <c r="I11" s="68"/>
      <c r="J11" s="68"/>
    </row>
    <row r="12" spans="1:79" ht="12.6" x14ac:dyDescent="0.3">
      <c r="A12" s="12"/>
    </row>
    <row r="13" spans="1:79" ht="26.4" customHeight="1" x14ac:dyDescent="0.3">
      <c r="A13" s="69" t="s">
        <v>0</v>
      </c>
      <c r="B13" s="69" t="s">
        <v>1</v>
      </c>
      <c r="C13" s="69" t="s">
        <v>16</v>
      </c>
      <c r="D13" s="69" t="s">
        <v>13</v>
      </c>
      <c r="E13" s="72" t="s">
        <v>2</v>
      </c>
      <c r="F13" s="69" t="s">
        <v>29</v>
      </c>
      <c r="G13" s="69"/>
      <c r="H13" s="69" t="s">
        <v>30</v>
      </c>
      <c r="I13" s="69"/>
      <c r="J13" s="69" t="s">
        <v>31</v>
      </c>
      <c r="K13" s="69" t="s">
        <v>14</v>
      </c>
      <c r="L13" s="69" t="s">
        <v>15</v>
      </c>
      <c r="M13" s="69" t="s">
        <v>27</v>
      </c>
      <c r="N13" s="69" t="s">
        <v>28</v>
      </c>
      <c r="O13" s="69" t="s">
        <v>32</v>
      </c>
      <c r="P13" s="69" t="s">
        <v>3</v>
      </c>
      <c r="Q13" s="69" t="s">
        <v>4</v>
      </c>
    </row>
    <row r="14" spans="1:79" ht="59.4" customHeight="1" x14ac:dyDescent="0.3">
      <c r="A14" s="69"/>
      <c r="B14" s="69"/>
      <c r="C14" s="69"/>
      <c r="D14" s="69"/>
      <c r="E14" s="72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79" ht="28.95" customHeight="1" x14ac:dyDescent="0.3">
      <c r="A15" s="69"/>
      <c r="B15" s="69"/>
      <c r="C15" s="69"/>
      <c r="D15" s="69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27</v>
      </c>
      <c r="K16" s="22">
        <v>10</v>
      </c>
      <c r="L16" s="22">
        <v>8</v>
      </c>
      <c r="M16" s="22">
        <v>3</v>
      </c>
      <c r="N16" s="22">
        <v>7</v>
      </c>
      <c r="O16" s="22">
        <v>5</v>
      </c>
      <c r="P16" s="22">
        <v>3</v>
      </c>
      <c r="Q16" s="22">
        <f>SUM(J16:P16)</f>
        <v>63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30</v>
      </c>
      <c r="K17" s="22">
        <v>12</v>
      </c>
      <c r="L17" s="22">
        <v>9</v>
      </c>
      <c r="M17" s="22">
        <v>3</v>
      </c>
      <c r="N17" s="22">
        <v>6</v>
      </c>
      <c r="O17" s="22">
        <v>5</v>
      </c>
      <c r="P17" s="22">
        <v>3</v>
      </c>
      <c r="Q17" s="22">
        <f t="shared" ref="Q17:Q38" si="0">SUM(J17:P17)</f>
        <v>68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35</v>
      </c>
      <c r="K18" s="22">
        <v>15</v>
      </c>
      <c r="L18" s="22">
        <v>13</v>
      </c>
      <c r="M18" s="22">
        <v>4</v>
      </c>
      <c r="N18" s="22">
        <v>7</v>
      </c>
      <c r="O18" s="22">
        <v>5</v>
      </c>
      <c r="P18" s="22">
        <v>4</v>
      </c>
      <c r="Q18" s="22">
        <f t="shared" si="0"/>
        <v>83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29</v>
      </c>
      <c r="K19" s="22">
        <v>15</v>
      </c>
      <c r="L19" s="22">
        <v>11</v>
      </c>
      <c r="M19" s="22">
        <v>3</v>
      </c>
      <c r="N19" s="22">
        <v>6</v>
      </c>
      <c r="O19" s="22">
        <v>8</v>
      </c>
      <c r="P19" s="22">
        <v>5</v>
      </c>
      <c r="Q19" s="22">
        <f t="shared" si="0"/>
        <v>77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37</v>
      </c>
      <c r="K20" s="22">
        <v>14</v>
      </c>
      <c r="L20" s="22">
        <v>12</v>
      </c>
      <c r="M20" s="22">
        <v>5</v>
      </c>
      <c r="N20" s="22">
        <v>8</v>
      </c>
      <c r="O20" s="22">
        <v>10</v>
      </c>
      <c r="P20" s="22">
        <v>4</v>
      </c>
      <c r="Q20" s="22">
        <f t="shared" si="0"/>
        <v>90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10</v>
      </c>
      <c r="L21" s="22">
        <v>10</v>
      </c>
      <c r="M21" s="22">
        <v>5</v>
      </c>
      <c r="N21" s="22">
        <v>6</v>
      </c>
      <c r="O21" s="22">
        <v>9</v>
      </c>
      <c r="P21" s="22">
        <v>4</v>
      </c>
      <c r="Q21" s="22">
        <f t="shared" si="0"/>
        <v>71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34</v>
      </c>
      <c r="K22" s="22">
        <v>12</v>
      </c>
      <c r="L22" s="22">
        <v>12</v>
      </c>
      <c r="M22" s="22">
        <v>3</v>
      </c>
      <c r="N22" s="22">
        <v>5</v>
      </c>
      <c r="O22" s="22">
        <v>4</v>
      </c>
      <c r="P22" s="22">
        <v>4</v>
      </c>
      <c r="Q22" s="22">
        <f t="shared" si="0"/>
        <v>74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34</v>
      </c>
      <c r="K23" s="22">
        <v>14</v>
      </c>
      <c r="L23" s="22">
        <v>15</v>
      </c>
      <c r="M23" s="22">
        <v>5</v>
      </c>
      <c r="N23" s="22">
        <v>6</v>
      </c>
      <c r="O23" s="22">
        <v>8</v>
      </c>
      <c r="P23" s="22">
        <v>5</v>
      </c>
      <c r="Q23" s="22">
        <f t="shared" si="0"/>
        <v>87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13</v>
      </c>
      <c r="L24" s="22">
        <v>11</v>
      </c>
      <c r="M24" s="22">
        <v>5</v>
      </c>
      <c r="N24" s="22">
        <v>8</v>
      </c>
      <c r="O24" s="22">
        <v>7</v>
      </c>
      <c r="P24" s="22">
        <v>4</v>
      </c>
      <c r="Q24" s="22">
        <f t="shared" si="0"/>
        <v>78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34</v>
      </c>
      <c r="K25" s="22">
        <v>13</v>
      </c>
      <c r="L25" s="22">
        <v>13</v>
      </c>
      <c r="M25" s="22">
        <v>5</v>
      </c>
      <c r="N25" s="22">
        <v>8</v>
      </c>
      <c r="O25" s="22">
        <v>7</v>
      </c>
      <c r="P25" s="22">
        <v>5</v>
      </c>
      <c r="Q25" s="22">
        <f t="shared" si="0"/>
        <v>85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39</v>
      </c>
      <c r="K26" s="30">
        <v>13</v>
      </c>
      <c r="L26" s="30">
        <v>15</v>
      </c>
      <c r="M26" s="30">
        <v>5</v>
      </c>
      <c r="N26" s="30">
        <v>10</v>
      </c>
      <c r="O26" s="30">
        <v>10</v>
      </c>
      <c r="P26" s="30">
        <v>4</v>
      </c>
      <c r="Q26" s="22">
        <f t="shared" si="0"/>
        <v>96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37</v>
      </c>
      <c r="K27" s="30">
        <v>12</v>
      </c>
      <c r="L27" s="30">
        <v>15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92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33</v>
      </c>
      <c r="K28" s="30">
        <v>12</v>
      </c>
      <c r="L28" s="30">
        <v>11</v>
      </c>
      <c r="M28" s="30">
        <v>5</v>
      </c>
      <c r="N28" s="30">
        <v>8</v>
      </c>
      <c r="O28" s="30">
        <v>8</v>
      </c>
      <c r="P28" s="30">
        <v>5</v>
      </c>
      <c r="Q28" s="22">
        <f t="shared" si="0"/>
        <v>82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35</v>
      </c>
      <c r="K29" s="30">
        <v>12</v>
      </c>
      <c r="L29" s="30">
        <v>12</v>
      </c>
      <c r="M29" s="30">
        <v>4</v>
      </c>
      <c r="N29" s="30">
        <v>6</v>
      </c>
      <c r="O29" s="30">
        <v>4</v>
      </c>
      <c r="P29" s="30">
        <v>5</v>
      </c>
      <c r="Q29" s="22">
        <f t="shared" si="0"/>
        <v>78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38</v>
      </c>
      <c r="K30" s="30">
        <v>12</v>
      </c>
      <c r="L30" s="30">
        <v>13</v>
      </c>
      <c r="M30" s="30">
        <v>5</v>
      </c>
      <c r="N30" s="30">
        <v>7</v>
      </c>
      <c r="O30" s="30">
        <v>7</v>
      </c>
      <c r="P30" s="30">
        <v>4</v>
      </c>
      <c r="Q30" s="22">
        <f t="shared" si="0"/>
        <v>86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34</v>
      </c>
      <c r="K31" s="30">
        <v>12</v>
      </c>
      <c r="L31" s="30">
        <v>13</v>
      </c>
      <c r="M31" s="30">
        <v>5</v>
      </c>
      <c r="N31" s="30">
        <v>7</v>
      </c>
      <c r="O31" s="30">
        <v>6</v>
      </c>
      <c r="P31" s="30">
        <v>4</v>
      </c>
      <c r="Q31" s="22">
        <f t="shared" si="0"/>
        <v>81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24</v>
      </c>
      <c r="K32" s="30">
        <v>10</v>
      </c>
      <c r="L32" s="30">
        <v>10</v>
      </c>
      <c r="M32" s="30">
        <v>5</v>
      </c>
      <c r="N32" s="30">
        <v>8</v>
      </c>
      <c r="O32" s="30">
        <v>8</v>
      </c>
      <c r="P32" s="30">
        <v>4</v>
      </c>
      <c r="Q32" s="22">
        <f t="shared" si="0"/>
        <v>69</v>
      </c>
    </row>
    <row r="33" spans="1:18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38</v>
      </c>
      <c r="K33" s="30">
        <v>13</v>
      </c>
      <c r="L33" s="30">
        <v>14</v>
      </c>
      <c r="M33" s="30">
        <v>5</v>
      </c>
      <c r="N33" s="30">
        <v>9</v>
      </c>
      <c r="O33" s="30">
        <v>9</v>
      </c>
      <c r="P33" s="30">
        <v>4</v>
      </c>
      <c r="Q33" s="22">
        <f t="shared" si="0"/>
        <v>92</v>
      </c>
    </row>
    <row r="34" spans="1:18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37</v>
      </c>
      <c r="K34" s="30">
        <v>15</v>
      </c>
      <c r="L34" s="30">
        <v>14</v>
      </c>
      <c r="M34" s="30">
        <v>5</v>
      </c>
      <c r="N34" s="30">
        <v>6</v>
      </c>
      <c r="O34" s="30">
        <v>9</v>
      </c>
      <c r="P34" s="30">
        <v>5</v>
      </c>
      <c r="Q34" s="22">
        <f t="shared" si="0"/>
        <v>91</v>
      </c>
    </row>
    <row r="35" spans="1:18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22">
        <f t="shared" si="0"/>
        <v>0</v>
      </c>
      <c r="R35" s="9" t="s">
        <v>104</v>
      </c>
    </row>
    <row r="36" spans="1:18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22">
        <f t="shared" si="0"/>
        <v>0</v>
      </c>
      <c r="R36" s="9" t="s">
        <v>104</v>
      </c>
    </row>
    <row r="37" spans="1:18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22">
        <f t="shared" si="0"/>
        <v>0</v>
      </c>
      <c r="R37" s="9" t="s">
        <v>104</v>
      </c>
    </row>
    <row r="38" spans="1:18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22">
        <f t="shared" si="0"/>
        <v>0</v>
      </c>
      <c r="R38" s="9" t="s">
        <v>104</v>
      </c>
    </row>
    <row r="39" spans="1:18" x14ac:dyDescent="0.3">
      <c r="A39" s="44" t="s">
        <v>146</v>
      </c>
      <c r="B39" s="44" t="s">
        <v>95</v>
      </c>
      <c r="C39" s="44" t="s">
        <v>148</v>
      </c>
      <c r="D39" s="45">
        <v>315000</v>
      </c>
      <c r="E39" s="45">
        <v>150000</v>
      </c>
      <c r="F39" s="44" t="s">
        <v>84</v>
      </c>
      <c r="G39" s="44" t="s">
        <v>54</v>
      </c>
      <c r="H39" s="44" t="s">
        <v>100</v>
      </c>
      <c r="I39" s="44" t="s">
        <v>54</v>
      </c>
      <c r="J39" s="46">
        <v>40</v>
      </c>
      <c r="K39" s="46">
        <v>13</v>
      </c>
      <c r="L39" s="46">
        <v>14</v>
      </c>
      <c r="M39" s="46">
        <v>3</v>
      </c>
      <c r="N39" s="46">
        <v>8</v>
      </c>
      <c r="O39" s="46">
        <v>5</v>
      </c>
      <c r="P39" s="46">
        <v>4</v>
      </c>
      <c r="Q39" s="46">
        <f>SUM(J39:P39)</f>
        <v>87</v>
      </c>
    </row>
    <row r="40" spans="1:18" x14ac:dyDescent="0.3">
      <c r="A40" s="44" t="s">
        <v>147</v>
      </c>
      <c r="B40" s="44" t="s">
        <v>95</v>
      </c>
      <c r="C40" s="44" t="s">
        <v>149</v>
      </c>
      <c r="D40" s="45">
        <v>384000</v>
      </c>
      <c r="E40" s="45">
        <v>150000</v>
      </c>
      <c r="F40" s="44" t="s">
        <v>116</v>
      </c>
      <c r="G40" s="44" t="s">
        <v>54</v>
      </c>
      <c r="H40" s="44" t="s">
        <v>101</v>
      </c>
      <c r="I40" s="44" t="s">
        <v>54</v>
      </c>
      <c r="J40" s="46">
        <v>38</v>
      </c>
      <c r="K40" s="46">
        <v>13</v>
      </c>
      <c r="L40" s="46">
        <v>12</v>
      </c>
      <c r="M40" s="46">
        <v>4</v>
      </c>
      <c r="N40" s="46">
        <v>7</v>
      </c>
      <c r="O40" s="46">
        <v>6</v>
      </c>
      <c r="P40" s="46">
        <v>4</v>
      </c>
      <c r="Q40" s="46">
        <f t="shared" ref="Q40:Q49" si="1">SUM(J40:P40)</f>
        <v>84</v>
      </c>
    </row>
    <row r="41" spans="1:18" x14ac:dyDescent="0.3">
      <c r="A41" s="44" t="s">
        <v>150</v>
      </c>
      <c r="B41" s="44" t="s">
        <v>79</v>
      </c>
      <c r="C41" s="44" t="s">
        <v>159</v>
      </c>
      <c r="D41" s="45">
        <v>964871</v>
      </c>
      <c r="E41" s="45">
        <v>400000</v>
      </c>
      <c r="F41" s="44" t="s">
        <v>99</v>
      </c>
      <c r="G41" s="44" t="s">
        <v>54</v>
      </c>
      <c r="H41" s="44" t="s">
        <v>53</v>
      </c>
      <c r="I41" s="44" t="s">
        <v>54</v>
      </c>
      <c r="J41" s="46">
        <v>30</v>
      </c>
      <c r="K41" s="46">
        <v>12</v>
      </c>
      <c r="L41" s="46">
        <v>11</v>
      </c>
      <c r="M41" s="46">
        <v>5</v>
      </c>
      <c r="N41" s="46">
        <v>9</v>
      </c>
      <c r="O41" s="46">
        <v>9</v>
      </c>
      <c r="P41" s="46">
        <v>4</v>
      </c>
      <c r="Q41" s="46">
        <f t="shared" si="1"/>
        <v>80</v>
      </c>
    </row>
    <row r="42" spans="1:18" x14ac:dyDescent="0.3">
      <c r="A42" s="44" t="s">
        <v>151</v>
      </c>
      <c r="B42" s="44" t="s">
        <v>59</v>
      </c>
      <c r="C42" s="44" t="s">
        <v>160</v>
      </c>
      <c r="D42" s="45">
        <v>352062</v>
      </c>
      <c r="E42" s="45">
        <v>150000</v>
      </c>
      <c r="F42" s="44" t="s">
        <v>129</v>
      </c>
      <c r="G42" s="44" t="s">
        <v>54</v>
      </c>
      <c r="H42" s="44" t="s">
        <v>60</v>
      </c>
      <c r="I42" s="44" t="s">
        <v>54</v>
      </c>
      <c r="J42" s="46">
        <v>34</v>
      </c>
      <c r="K42" s="46">
        <v>10</v>
      </c>
      <c r="L42" s="46">
        <v>10</v>
      </c>
      <c r="M42" s="46">
        <v>3</v>
      </c>
      <c r="N42" s="46">
        <v>5</v>
      </c>
      <c r="O42" s="46">
        <v>3</v>
      </c>
      <c r="P42" s="46">
        <v>4</v>
      </c>
      <c r="Q42" s="46">
        <f t="shared" si="1"/>
        <v>69</v>
      </c>
    </row>
    <row r="43" spans="1:18" x14ac:dyDescent="0.3">
      <c r="A43" s="44" t="s">
        <v>152</v>
      </c>
      <c r="B43" s="44" t="s">
        <v>78</v>
      </c>
      <c r="C43" s="44" t="s">
        <v>161</v>
      </c>
      <c r="D43" s="45">
        <v>455000</v>
      </c>
      <c r="E43" s="45">
        <v>200000</v>
      </c>
      <c r="F43" s="44" t="s">
        <v>100</v>
      </c>
      <c r="G43" s="44" t="s">
        <v>54</v>
      </c>
      <c r="H43" s="44" t="s">
        <v>116</v>
      </c>
      <c r="I43" s="44" t="s">
        <v>54</v>
      </c>
      <c r="J43" s="46">
        <v>35</v>
      </c>
      <c r="K43" s="46">
        <v>12</v>
      </c>
      <c r="L43" s="46">
        <v>12</v>
      </c>
      <c r="M43" s="46">
        <v>4</v>
      </c>
      <c r="N43" s="46">
        <v>7</v>
      </c>
      <c r="O43" s="46">
        <v>8</v>
      </c>
      <c r="P43" s="46">
        <v>4</v>
      </c>
      <c r="Q43" s="46">
        <f t="shared" si="1"/>
        <v>82</v>
      </c>
    </row>
    <row r="44" spans="1:18" x14ac:dyDescent="0.3">
      <c r="A44" s="44" t="s">
        <v>153</v>
      </c>
      <c r="B44" s="44" t="s">
        <v>95</v>
      </c>
      <c r="C44" s="44" t="s">
        <v>162</v>
      </c>
      <c r="D44" s="45">
        <v>738440</v>
      </c>
      <c r="E44" s="45">
        <v>350000</v>
      </c>
      <c r="F44" s="44" t="s">
        <v>53</v>
      </c>
      <c r="G44" s="44" t="s">
        <v>54</v>
      </c>
      <c r="H44" s="44" t="s">
        <v>80</v>
      </c>
      <c r="I44" s="44" t="s">
        <v>54</v>
      </c>
      <c r="J44" s="46">
        <v>30</v>
      </c>
      <c r="K44" s="46">
        <v>12</v>
      </c>
      <c r="L44" s="46">
        <v>11</v>
      </c>
      <c r="M44" s="46">
        <v>4</v>
      </c>
      <c r="N44" s="46">
        <v>6</v>
      </c>
      <c r="O44" s="46">
        <v>6</v>
      </c>
      <c r="P44" s="46">
        <v>4</v>
      </c>
      <c r="Q44" s="46">
        <f t="shared" si="1"/>
        <v>73</v>
      </c>
    </row>
    <row r="45" spans="1:18" x14ac:dyDescent="0.3">
      <c r="A45" s="44" t="s">
        <v>154</v>
      </c>
      <c r="B45" s="44" t="s">
        <v>168</v>
      </c>
      <c r="C45" s="44" t="s">
        <v>163</v>
      </c>
      <c r="D45" s="45">
        <v>451000</v>
      </c>
      <c r="E45" s="45">
        <v>200000</v>
      </c>
      <c r="F45" s="44" t="s">
        <v>65</v>
      </c>
      <c r="G45" s="44" t="s">
        <v>54</v>
      </c>
      <c r="H45" s="44" t="s">
        <v>171</v>
      </c>
      <c r="I45" s="44" t="s">
        <v>54</v>
      </c>
      <c r="J45" s="46">
        <v>27</v>
      </c>
      <c r="K45" s="46">
        <v>10</v>
      </c>
      <c r="L45" s="46">
        <v>10</v>
      </c>
      <c r="M45" s="46">
        <v>4</v>
      </c>
      <c r="N45" s="46">
        <v>5</v>
      </c>
      <c r="O45" s="46">
        <v>5</v>
      </c>
      <c r="P45" s="46">
        <v>4</v>
      </c>
      <c r="Q45" s="46">
        <f t="shared" si="1"/>
        <v>65</v>
      </c>
    </row>
    <row r="46" spans="1:18" x14ac:dyDescent="0.3">
      <c r="A46" s="44" t="s">
        <v>155</v>
      </c>
      <c r="B46" s="44" t="s">
        <v>79</v>
      </c>
      <c r="C46" s="44" t="s">
        <v>164</v>
      </c>
      <c r="D46" s="45">
        <v>350600</v>
      </c>
      <c r="E46" s="45">
        <v>300000</v>
      </c>
      <c r="F46" s="44" t="s">
        <v>171</v>
      </c>
      <c r="G46" s="44" t="s">
        <v>54</v>
      </c>
      <c r="H46" s="44" t="s">
        <v>107</v>
      </c>
      <c r="I46" s="44" t="s">
        <v>54</v>
      </c>
      <c r="J46" s="46">
        <v>20</v>
      </c>
      <c r="K46" s="46">
        <v>10</v>
      </c>
      <c r="L46" s="46">
        <v>9</v>
      </c>
      <c r="M46" s="46">
        <v>4</v>
      </c>
      <c r="N46" s="46">
        <v>5</v>
      </c>
      <c r="O46" s="46">
        <v>6</v>
      </c>
      <c r="P46" s="46">
        <v>4</v>
      </c>
      <c r="Q46" s="46">
        <f t="shared" si="1"/>
        <v>58</v>
      </c>
    </row>
    <row r="47" spans="1:18" x14ac:dyDescent="0.3">
      <c r="A47" s="44" t="s">
        <v>156</v>
      </c>
      <c r="B47" s="44" t="s">
        <v>169</v>
      </c>
      <c r="C47" s="44" t="s">
        <v>165</v>
      </c>
      <c r="D47" s="45">
        <v>2556228</v>
      </c>
      <c r="E47" s="45">
        <v>400000</v>
      </c>
      <c r="F47" s="44" t="s">
        <v>60</v>
      </c>
      <c r="G47" s="44" t="s">
        <v>54</v>
      </c>
      <c r="H47" s="44" t="s">
        <v>65</v>
      </c>
      <c r="I47" s="44" t="s">
        <v>56</v>
      </c>
      <c r="J47" s="46">
        <v>25</v>
      </c>
      <c r="K47" s="46">
        <v>11</v>
      </c>
      <c r="L47" s="46">
        <v>10</v>
      </c>
      <c r="M47" s="46">
        <v>4</v>
      </c>
      <c r="N47" s="46">
        <v>6</v>
      </c>
      <c r="O47" s="46">
        <v>5</v>
      </c>
      <c r="P47" s="46">
        <v>3</v>
      </c>
      <c r="Q47" s="46">
        <f t="shared" si="1"/>
        <v>64</v>
      </c>
    </row>
    <row r="48" spans="1:18" x14ac:dyDescent="0.3">
      <c r="A48" s="44" t="s">
        <v>157</v>
      </c>
      <c r="B48" s="44" t="s">
        <v>78</v>
      </c>
      <c r="C48" s="44" t="s">
        <v>166</v>
      </c>
      <c r="D48" s="45">
        <v>678250</v>
      </c>
      <c r="E48" s="45">
        <v>250000</v>
      </c>
      <c r="F48" s="44" t="s">
        <v>81</v>
      </c>
      <c r="G48" s="44" t="s">
        <v>54</v>
      </c>
      <c r="H48" s="44" t="s">
        <v>113</v>
      </c>
      <c r="I48" s="44" t="s">
        <v>54</v>
      </c>
      <c r="J48" s="46">
        <v>38</v>
      </c>
      <c r="K48" s="46">
        <v>13</v>
      </c>
      <c r="L48" s="46">
        <v>12</v>
      </c>
      <c r="M48" s="46">
        <v>5</v>
      </c>
      <c r="N48" s="46">
        <v>9</v>
      </c>
      <c r="O48" s="46">
        <v>8</v>
      </c>
      <c r="P48" s="46">
        <v>4</v>
      </c>
      <c r="Q48" s="46">
        <f t="shared" si="1"/>
        <v>89</v>
      </c>
    </row>
    <row r="49" spans="1:17" x14ac:dyDescent="0.3">
      <c r="A49" s="44" t="s">
        <v>158</v>
      </c>
      <c r="B49" s="44" t="s">
        <v>170</v>
      </c>
      <c r="C49" s="44" t="s">
        <v>167</v>
      </c>
      <c r="D49" s="45">
        <v>360000</v>
      </c>
      <c r="E49" s="45">
        <v>180000</v>
      </c>
      <c r="F49" s="44" t="s">
        <v>82</v>
      </c>
      <c r="G49" s="44" t="s">
        <v>54</v>
      </c>
      <c r="H49" s="44" t="s">
        <v>81</v>
      </c>
      <c r="I49" s="44" t="s">
        <v>54</v>
      </c>
      <c r="J49" s="46">
        <v>28</v>
      </c>
      <c r="K49" s="46">
        <v>11</v>
      </c>
      <c r="L49" s="46">
        <v>10</v>
      </c>
      <c r="M49" s="46">
        <v>5</v>
      </c>
      <c r="N49" s="46">
        <v>7</v>
      </c>
      <c r="O49" s="46">
        <v>6</v>
      </c>
      <c r="P49" s="46">
        <v>3</v>
      </c>
      <c r="Q49" s="46">
        <f t="shared" si="1"/>
        <v>70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49" xr:uid="{3CB199B7-B0BA-4CFA-BECA-5028B99E3D51}">
      <formula1>40</formula1>
    </dataValidation>
    <dataValidation type="decimal" operator="lessThanOrEqual" allowBlank="1" showInputMessage="1" showErrorMessage="1" error="max. 15" sqref="K16:L49" xr:uid="{7C3E4704-E693-4CE4-BC73-1E5BD00573CA}">
      <formula1>15</formula1>
    </dataValidation>
    <dataValidation type="decimal" operator="lessThanOrEqual" allowBlank="1" showInputMessage="1" showErrorMessage="1" error="max. 5" sqref="P16:P49 M16:M49" xr:uid="{8F8386E8-0BD6-4F98-B2DF-0DA6F4AE5945}">
      <formula1>5</formula1>
    </dataValidation>
    <dataValidation type="decimal" operator="lessThanOrEqual" allowBlank="1" showInputMessage="1" showErrorMessage="1" error="max. 10" sqref="N16:O49" xr:uid="{59BA9FCB-AF27-4B70-BB26-F91559D13E5F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A081-DE37-44FF-B74C-81B583D9E040}">
  <dimension ref="A1:CA49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7" t="s">
        <v>36</v>
      </c>
      <c r="G10" s="67"/>
      <c r="H10" s="67"/>
      <c r="I10" s="67"/>
      <c r="J10" s="67"/>
    </row>
    <row r="11" spans="1:79" ht="25.2" customHeight="1" x14ac:dyDescent="0.2">
      <c r="D11" s="68" t="s">
        <v>42</v>
      </c>
      <c r="E11" s="68"/>
      <c r="F11" s="68"/>
      <c r="G11" s="68"/>
      <c r="H11" s="68"/>
      <c r="I11" s="68"/>
      <c r="J11" s="68"/>
    </row>
    <row r="12" spans="1:79" ht="12.6" x14ac:dyDescent="0.3">
      <c r="A12" s="12"/>
    </row>
    <row r="13" spans="1:79" ht="26.4" customHeight="1" x14ac:dyDescent="0.3">
      <c r="A13" s="69" t="s">
        <v>0</v>
      </c>
      <c r="B13" s="69" t="s">
        <v>1</v>
      </c>
      <c r="C13" s="69" t="s">
        <v>16</v>
      </c>
      <c r="D13" s="69" t="s">
        <v>13</v>
      </c>
      <c r="E13" s="72" t="s">
        <v>2</v>
      </c>
      <c r="F13" s="69" t="s">
        <v>29</v>
      </c>
      <c r="G13" s="69"/>
      <c r="H13" s="69" t="s">
        <v>30</v>
      </c>
      <c r="I13" s="69"/>
      <c r="J13" s="69" t="s">
        <v>31</v>
      </c>
      <c r="K13" s="69" t="s">
        <v>14</v>
      </c>
      <c r="L13" s="69" t="s">
        <v>15</v>
      </c>
      <c r="M13" s="69" t="s">
        <v>27</v>
      </c>
      <c r="N13" s="69" t="s">
        <v>28</v>
      </c>
      <c r="O13" s="69" t="s">
        <v>32</v>
      </c>
      <c r="P13" s="69" t="s">
        <v>3</v>
      </c>
      <c r="Q13" s="69" t="s">
        <v>4</v>
      </c>
    </row>
    <row r="14" spans="1:79" ht="59.4" customHeight="1" x14ac:dyDescent="0.3">
      <c r="A14" s="69"/>
      <c r="B14" s="69"/>
      <c r="C14" s="69"/>
      <c r="D14" s="69"/>
      <c r="E14" s="72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79" ht="28.95" customHeight="1" x14ac:dyDescent="0.3">
      <c r="A15" s="69"/>
      <c r="B15" s="69"/>
      <c r="C15" s="69"/>
      <c r="D15" s="69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f>SUM(J16:P16)</f>
        <v>0</v>
      </c>
      <c r="R16" s="9" t="s">
        <v>88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f t="shared" ref="Q17:Q38" si="0">SUM(J17:P17)</f>
        <v>0</v>
      </c>
      <c r="R17" s="9" t="s">
        <v>88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f t="shared" si="0"/>
        <v>0</v>
      </c>
      <c r="R18" s="9" t="s">
        <v>88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28</v>
      </c>
      <c r="K19" s="22">
        <v>13</v>
      </c>
      <c r="L19" s="22">
        <v>12</v>
      </c>
      <c r="M19" s="22">
        <v>4</v>
      </c>
      <c r="N19" s="22">
        <v>5</v>
      </c>
      <c r="O19" s="22">
        <v>10</v>
      </c>
      <c r="P19" s="22">
        <v>5</v>
      </c>
      <c r="Q19" s="22">
        <f t="shared" si="0"/>
        <v>77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13</v>
      </c>
      <c r="L20" s="22">
        <v>14</v>
      </c>
      <c r="M20" s="22">
        <v>5</v>
      </c>
      <c r="N20" s="22">
        <v>10</v>
      </c>
      <c r="O20" s="22">
        <v>10</v>
      </c>
      <c r="P20" s="22">
        <v>4</v>
      </c>
      <c r="Q20" s="22">
        <f t="shared" si="0"/>
        <v>91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23</v>
      </c>
      <c r="K21" s="22">
        <v>12</v>
      </c>
      <c r="L21" s="22">
        <v>11</v>
      </c>
      <c r="M21" s="22">
        <v>4</v>
      </c>
      <c r="N21" s="22">
        <v>7</v>
      </c>
      <c r="O21" s="22">
        <v>9</v>
      </c>
      <c r="P21" s="22">
        <v>4</v>
      </c>
      <c r="Q21" s="22">
        <f t="shared" si="0"/>
        <v>70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35</v>
      </c>
      <c r="K22" s="22">
        <v>12</v>
      </c>
      <c r="L22" s="22">
        <v>14</v>
      </c>
      <c r="M22" s="22">
        <v>2</v>
      </c>
      <c r="N22" s="22">
        <v>3</v>
      </c>
      <c r="O22" s="22">
        <v>3</v>
      </c>
      <c r="P22" s="22">
        <v>4</v>
      </c>
      <c r="Q22" s="22">
        <f t="shared" si="0"/>
        <v>73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f t="shared" si="0"/>
        <v>0</v>
      </c>
      <c r="R23" s="9" t="s">
        <v>88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f t="shared" si="0"/>
        <v>0</v>
      </c>
      <c r="R24" s="9" t="s">
        <v>88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f t="shared" si="0"/>
        <v>0</v>
      </c>
      <c r="R25" s="9" t="s">
        <v>88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40</v>
      </c>
      <c r="K26" s="30">
        <v>13</v>
      </c>
      <c r="L26" s="30">
        <v>15</v>
      </c>
      <c r="M26" s="30">
        <v>5</v>
      </c>
      <c r="N26" s="30">
        <v>10</v>
      </c>
      <c r="O26" s="30">
        <v>10</v>
      </c>
      <c r="P26" s="30">
        <v>4</v>
      </c>
      <c r="Q26" s="22">
        <f t="shared" si="0"/>
        <v>97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30</v>
      </c>
      <c r="K27" s="30">
        <v>13</v>
      </c>
      <c r="L27" s="30">
        <v>13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84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30</v>
      </c>
      <c r="K28" s="30">
        <v>13</v>
      </c>
      <c r="L28" s="30">
        <v>10</v>
      </c>
      <c r="M28" s="30">
        <v>5</v>
      </c>
      <c r="N28" s="30">
        <v>8</v>
      </c>
      <c r="O28" s="30">
        <v>8</v>
      </c>
      <c r="P28" s="30">
        <v>5</v>
      </c>
      <c r="Q28" s="22">
        <f t="shared" si="0"/>
        <v>79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35</v>
      </c>
      <c r="K29" s="30">
        <v>13</v>
      </c>
      <c r="L29" s="30">
        <v>13</v>
      </c>
      <c r="M29" s="30">
        <v>4</v>
      </c>
      <c r="N29" s="30">
        <v>5</v>
      </c>
      <c r="O29" s="30">
        <v>3</v>
      </c>
      <c r="P29" s="30">
        <v>5</v>
      </c>
      <c r="Q29" s="22">
        <f t="shared" si="0"/>
        <v>78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30</v>
      </c>
      <c r="K30" s="30">
        <v>12</v>
      </c>
      <c r="L30" s="30">
        <v>12</v>
      </c>
      <c r="M30" s="30">
        <v>4</v>
      </c>
      <c r="N30" s="30">
        <v>7</v>
      </c>
      <c r="O30" s="30">
        <v>4</v>
      </c>
      <c r="P30" s="30">
        <v>3</v>
      </c>
      <c r="Q30" s="22">
        <f t="shared" si="0"/>
        <v>72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30</v>
      </c>
      <c r="K31" s="30">
        <v>12</v>
      </c>
      <c r="L31" s="30">
        <v>11</v>
      </c>
      <c r="M31" s="30">
        <v>4</v>
      </c>
      <c r="N31" s="30">
        <v>7</v>
      </c>
      <c r="O31" s="30">
        <v>7</v>
      </c>
      <c r="P31" s="30">
        <v>4</v>
      </c>
      <c r="Q31" s="22">
        <f t="shared" si="0"/>
        <v>75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20</v>
      </c>
      <c r="K32" s="30">
        <v>12</v>
      </c>
      <c r="L32" s="30">
        <v>7</v>
      </c>
      <c r="M32" s="30">
        <v>4</v>
      </c>
      <c r="N32" s="30">
        <v>8</v>
      </c>
      <c r="O32" s="30">
        <v>8</v>
      </c>
      <c r="P32" s="30">
        <v>4</v>
      </c>
      <c r="Q32" s="22">
        <f t="shared" si="0"/>
        <v>63</v>
      </c>
    </row>
    <row r="33" spans="1:17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35</v>
      </c>
      <c r="K33" s="30">
        <v>12</v>
      </c>
      <c r="L33" s="30">
        <v>13</v>
      </c>
      <c r="M33" s="30">
        <v>5</v>
      </c>
      <c r="N33" s="30">
        <v>9</v>
      </c>
      <c r="O33" s="30">
        <v>9</v>
      </c>
      <c r="P33" s="30">
        <v>4</v>
      </c>
      <c r="Q33" s="22">
        <f t="shared" si="0"/>
        <v>87</v>
      </c>
    </row>
    <row r="34" spans="1:17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35</v>
      </c>
      <c r="K34" s="30">
        <v>15</v>
      </c>
      <c r="L34" s="30">
        <v>14</v>
      </c>
      <c r="M34" s="30">
        <v>5</v>
      </c>
      <c r="N34" s="30">
        <v>7</v>
      </c>
      <c r="O34" s="30">
        <v>9</v>
      </c>
      <c r="P34" s="30">
        <v>5</v>
      </c>
      <c r="Q34" s="22">
        <f t="shared" si="0"/>
        <v>90</v>
      </c>
    </row>
    <row r="35" spans="1:17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36</v>
      </c>
      <c r="K35" s="30">
        <v>12</v>
      </c>
      <c r="L35" s="30">
        <v>12</v>
      </c>
      <c r="M35" s="30">
        <v>5</v>
      </c>
      <c r="N35" s="30">
        <v>10</v>
      </c>
      <c r="O35" s="30">
        <v>10</v>
      </c>
      <c r="P35" s="30">
        <v>3</v>
      </c>
      <c r="Q35" s="22">
        <f t="shared" si="0"/>
        <v>88</v>
      </c>
    </row>
    <row r="36" spans="1:17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35</v>
      </c>
      <c r="K36" s="30">
        <v>14</v>
      </c>
      <c r="L36" s="30">
        <v>12</v>
      </c>
      <c r="M36" s="30">
        <v>5</v>
      </c>
      <c r="N36" s="30">
        <v>10</v>
      </c>
      <c r="O36" s="30">
        <v>10</v>
      </c>
      <c r="P36" s="30">
        <v>3</v>
      </c>
      <c r="Q36" s="22">
        <f t="shared" si="0"/>
        <v>89</v>
      </c>
    </row>
    <row r="37" spans="1:17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37</v>
      </c>
      <c r="K37" s="30">
        <v>14</v>
      </c>
      <c r="L37" s="30">
        <v>12</v>
      </c>
      <c r="M37" s="30">
        <v>5</v>
      </c>
      <c r="N37" s="30">
        <v>10</v>
      </c>
      <c r="O37" s="30">
        <v>10</v>
      </c>
      <c r="P37" s="30">
        <v>4</v>
      </c>
      <c r="Q37" s="22">
        <f t="shared" si="0"/>
        <v>92</v>
      </c>
    </row>
    <row r="38" spans="1:17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34</v>
      </c>
      <c r="K38" s="30">
        <v>13</v>
      </c>
      <c r="L38" s="30">
        <v>12</v>
      </c>
      <c r="M38" s="30">
        <v>5</v>
      </c>
      <c r="N38" s="30">
        <v>10</v>
      </c>
      <c r="O38" s="30">
        <v>10</v>
      </c>
      <c r="P38" s="30">
        <v>4</v>
      </c>
      <c r="Q38" s="22">
        <f t="shared" si="0"/>
        <v>88</v>
      </c>
    </row>
    <row r="39" spans="1:17" x14ac:dyDescent="0.3">
      <c r="A39" s="44" t="s">
        <v>146</v>
      </c>
      <c r="B39" s="44" t="s">
        <v>95</v>
      </c>
      <c r="C39" s="44" t="s">
        <v>148</v>
      </c>
      <c r="D39" s="45">
        <v>315000</v>
      </c>
      <c r="E39" s="45">
        <v>150000</v>
      </c>
      <c r="F39" s="44" t="s">
        <v>84</v>
      </c>
      <c r="G39" s="44" t="s">
        <v>54</v>
      </c>
      <c r="H39" s="44" t="s">
        <v>100</v>
      </c>
      <c r="I39" s="44" t="s">
        <v>54</v>
      </c>
      <c r="J39" s="46">
        <v>36</v>
      </c>
      <c r="K39" s="46">
        <v>13</v>
      </c>
      <c r="L39" s="46">
        <v>14</v>
      </c>
      <c r="M39" s="46">
        <v>3</v>
      </c>
      <c r="N39" s="46">
        <v>5</v>
      </c>
      <c r="O39" s="46">
        <v>6</v>
      </c>
      <c r="P39" s="46">
        <v>4</v>
      </c>
      <c r="Q39" s="46">
        <f>SUM(J39:P39)</f>
        <v>81</v>
      </c>
    </row>
    <row r="40" spans="1:17" x14ac:dyDescent="0.3">
      <c r="A40" s="44" t="s">
        <v>147</v>
      </c>
      <c r="B40" s="44" t="s">
        <v>95</v>
      </c>
      <c r="C40" s="44" t="s">
        <v>149</v>
      </c>
      <c r="D40" s="45">
        <v>384000</v>
      </c>
      <c r="E40" s="45">
        <v>150000</v>
      </c>
      <c r="F40" s="44" t="s">
        <v>116</v>
      </c>
      <c r="G40" s="44" t="s">
        <v>54</v>
      </c>
      <c r="H40" s="44" t="s">
        <v>101</v>
      </c>
      <c r="I40" s="44" t="s">
        <v>54</v>
      </c>
      <c r="J40" s="46">
        <v>34</v>
      </c>
      <c r="K40" s="46">
        <v>13</v>
      </c>
      <c r="L40" s="46">
        <v>14</v>
      </c>
      <c r="M40" s="46">
        <v>4</v>
      </c>
      <c r="N40" s="46">
        <v>7</v>
      </c>
      <c r="O40" s="46">
        <v>6</v>
      </c>
      <c r="P40" s="46">
        <v>4</v>
      </c>
      <c r="Q40" s="46">
        <f t="shared" ref="Q40:Q49" si="1">SUM(J40:P40)</f>
        <v>82</v>
      </c>
    </row>
    <row r="41" spans="1:17" x14ac:dyDescent="0.3">
      <c r="A41" s="44" t="s">
        <v>150</v>
      </c>
      <c r="B41" s="44" t="s">
        <v>79</v>
      </c>
      <c r="C41" s="44" t="s">
        <v>159</v>
      </c>
      <c r="D41" s="45">
        <v>964871</v>
      </c>
      <c r="E41" s="45">
        <v>400000</v>
      </c>
      <c r="F41" s="44" t="s">
        <v>99</v>
      </c>
      <c r="G41" s="44" t="s">
        <v>54</v>
      </c>
      <c r="H41" s="44" t="s">
        <v>53</v>
      </c>
      <c r="I41" s="44" t="s">
        <v>54</v>
      </c>
      <c r="J41" s="46">
        <v>30</v>
      </c>
      <c r="K41" s="46">
        <v>13</v>
      </c>
      <c r="L41" s="46">
        <v>10</v>
      </c>
      <c r="M41" s="46">
        <v>4</v>
      </c>
      <c r="N41" s="46">
        <v>9</v>
      </c>
      <c r="O41" s="46">
        <v>9</v>
      </c>
      <c r="P41" s="46">
        <v>4</v>
      </c>
      <c r="Q41" s="46">
        <f t="shared" si="1"/>
        <v>79</v>
      </c>
    </row>
    <row r="42" spans="1:17" x14ac:dyDescent="0.3">
      <c r="A42" s="44" t="s">
        <v>151</v>
      </c>
      <c r="B42" s="44" t="s">
        <v>59</v>
      </c>
      <c r="C42" s="44" t="s">
        <v>160</v>
      </c>
      <c r="D42" s="45">
        <v>352062</v>
      </c>
      <c r="E42" s="45">
        <v>150000</v>
      </c>
      <c r="F42" s="44" t="s">
        <v>129</v>
      </c>
      <c r="G42" s="44" t="s">
        <v>54</v>
      </c>
      <c r="H42" s="44" t="s">
        <v>60</v>
      </c>
      <c r="I42" s="44" t="s">
        <v>54</v>
      </c>
      <c r="J42" s="46">
        <v>37</v>
      </c>
      <c r="K42" s="46">
        <v>11</v>
      </c>
      <c r="L42" s="46">
        <v>10</v>
      </c>
      <c r="M42" s="46">
        <v>3</v>
      </c>
      <c r="N42" s="46">
        <v>2</v>
      </c>
      <c r="O42" s="46">
        <v>2</v>
      </c>
      <c r="P42" s="46">
        <v>4</v>
      </c>
      <c r="Q42" s="46">
        <f t="shared" si="1"/>
        <v>69</v>
      </c>
    </row>
    <row r="43" spans="1:17" x14ac:dyDescent="0.3">
      <c r="A43" s="44" t="s">
        <v>152</v>
      </c>
      <c r="B43" s="44" t="s">
        <v>78</v>
      </c>
      <c r="C43" s="44" t="s">
        <v>161</v>
      </c>
      <c r="D43" s="45">
        <v>455000</v>
      </c>
      <c r="E43" s="45">
        <v>200000</v>
      </c>
      <c r="F43" s="44" t="s">
        <v>100</v>
      </c>
      <c r="G43" s="44" t="s">
        <v>54</v>
      </c>
      <c r="H43" s="44" t="s">
        <v>116</v>
      </c>
      <c r="I43" s="44" t="s">
        <v>54</v>
      </c>
      <c r="J43" s="46">
        <v>34</v>
      </c>
      <c r="K43" s="46">
        <v>12</v>
      </c>
      <c r="L43" s="46">
        <v>12</v>
      </c>
      <c r="M43" s="46">
        <v>5</v>
      </c>
      <c r="N43" s="46">
        <v>7</v>
      </c>
      <c r="O43" s="46">
        <v>9</v>
      </c>
      <c r="P43" s="46">
        <v>4</v>
      </c>
      <c r="Q43" s="46">
        <f t="shared" si="1"/>
        <v>83</v>
      </c>
    </row>
    <row r="44" spans="1:17" x14ac:dyDescent="0.3">
      <c r="A44" s="44" t="s">
        <v>153</v>
      </c>
      <c r="B44" s="44" t="s">
        <v>95</v>
      </c>
      <c r="C44" s="44" t="s">
        <v>162</v>
      </c>
      <c r="D44" s="45">
        <v>738440</v>
      </c>
      <c r="E44" s="45">
        <v>350000</v>
      </c>
      <c r="F44" s="44" t="s">
        <v>53</v>
      </c>
      <c r="G44" s="44" t="s">
        <v>54</v>
      </c>
      <c r="H44" s="44" t="s">
        <v>80</v>
      </c>
      <c r="I44" s="44" t="s">
        <v>54</v>
      </c>
      <c r="J44" s="46">
        <v>34</v>
      </c>
      <c r="K44" s="46">
        <v>10</v>
      </c>
      <c r="L44" s="46">
        <v>12</v>
      </c>
      <c r="M44" s="46">
        <v>4</v>
      </c>
      <c r="N44" s="46">
        <v>7</v>
      </c>
      <c r="O44" s="46">
        <v>6</v>
      </c>
      <c r="P44" s="46">
        <v>4</v>
      </c>
      <c r="Q44" s="46">
        <f t="shared" si="1"/>
        <v>77</v>
      </c>
    </row>
    <row r="45" spans="1:17" x14ac:dyDescent="0.3">
      <c r="A45" s="44" t="s">
        <v>154</v>
      </c>
      <c r="B45" s="44" t="s">
        <v>168</v>
      </c>
      <c r="C45" s="44" t="s">
        <v>163</v>
      </c>
      <c r="D45" s="45">
        <v>451000</v>
      </c>
      <c r="E45" s="45">
        <v>200000</v>
      </c>
      <c r="F45" s="44" t="s">
        <v>65</v>
      </c>
      <c r="G45" s="44" t="s">
        <v>54</v>
      </c>
      <c r="H45" s="44" t="s">
        <v>171</v>
      </c>
      <c r="I45" s="44" t="s">
        <v>54</v>
      </c>
      <c r="J45" s="46">
        <v>25</v>
      </c>
      <c r="K45" s="46">
        <v>10</v>
      </c>
      <c r="L45" s="46">
        <v>10</v>
      </c>
      <c r="M45" s="46">
        <v>4</v>
      </c>
      <c r="N45" s="46">
        <v>5</v>
      </c>
      <c r="O45" s="46">
        <v>5</v>
      </c>
      <c r="P45" s="46">
        <v>3</v>
      </c>
      <c r="Q45" s="46">
        <f t="shared" si="1"/>
        <v>62</v>
      </c>
    </row>
    <row r="46" spans="1:17" x14ac:dyDescent="0.3">
      <c r="A46" s="44" t="s">
        <v>155</v>
      </c>
      <c r="B46" s="44" t="s">
        <v>79</v>
      </c>
      <c r="C46" s="44" t="s">
        <v>164</v>
      </c>
      <c r="D46" s="45">
        <v>350600</v>
      </c>
      <c r="E46" s="45">
        <v>300000</v>
      </c>
      <c r="F46" s="44" t="s">
        <v>171</v>
      </c>
      <c r="G46" s="44" t="s">
        <v>54</v>
      </c>
      <c r="H46" s="44" t="s">
        <v>107</v>
      </c>
      <c r="I46" s="44" t="s">
        <v>54</v>
      </c>
      <c r="J46" s="46">
        <v>20</v>
      </c>
      <c r="K46" s="46">
        <v>12</v>
      </c>
      <c r="L46" s="46">
        <v>5</v>
      </c>
      <c r="M46" s="46">
        <v>5</v>
      </c>
      <c r="N46" s="46">
        <v>7</v>
      </c>
      <c r="O46" s="46">
        <v>9</v>
      </c>
      <c r="P46" s="46">
        <v>4</v>
      </c>
      <c r="Q46" s="46">
        <f t="shared" si="1"/>
        <v>62</v>
      </c>
    </row>
    <row r="47" spans="1:17" x14ac:dyDescent="0.3">
      <c r="A47" s="44" t="s">
        <v>156</v>
      </c>
      <c r="B47" s="44" t="s">
        <v>169</v>
      </c>
      <c r="C47" s="44" t="s">
        <v>165</v>
      </c>
      <c r="D47" s="45">
        <v>2556228</v>
      </c>
      <c r="E47" s="45">
        <v>400000</v>
      </c>
      <c r="F47" s="44" t="s">
        <v>60</v>
      </c>
      <c r="G47" s="44" t="s">
        <v>54</v>
      </c>
      <c r="H47" s="44" t="s">
        <v>65</v>
      </c>
      <c r="I47" s="44" t="s">
        <v>56</v>
      </c>
      <c r="J47" s="46">
        <v>30</v>
      </c>
      <c r="K47" s="46">
        <v>10</v>
      </c>
      <c r="L47" s="46">
        <v>12</v>
      </c>
      <c r="M47" s="46">
        <v>3</v>
      </c>
      <c r="N47" s="46">
        <v>3</v>
      </c>
      <c r="O47" s="46">
        <v>3</v>
      </c>
      <c r="P47" s="46">
        <v>4</v>
      </c>
      <c r="Q47" s="46">
        <f t="shared" si="1"/>
        <v>65</v>
      </c>
    </row>
    <row r="48" spans="1:17" x14ac:dyDescent="0.3">
      <c r="A48" s="44" t="s">
        <v>157</v>
      </c>
      <c r="B48" s="44" t="s">
        <v>78</v>
      </c>
      <c r="C48" s="44" t="s">
        <v>166</v>
      </c>
      <c r="D48" s="45">
        <v>678250</v>
      </c>
      <c r="E48" s="45">
        <v>250000</v>
      </c>
      <c r="F48" s="44" t="s">
        <v>81</v>
      </c>
      <c r="G48" s="44" t="s">
        <v>54</v>
      </c>
      <c r="H48" s="44" t="s">
        <v>113</v>
      </c>
      <c r="I48" s="44" t="s">
        <v>54</v>
      </c>
      <c r="J48" s="46">
        <v>35</v>
      </c>
      <c r="K48" s="46">
        <v>12</v>
      </c>
      <c r="L48" s="46">
        <v>12</v>
      </c>
      <c r="M48" s="46">
        <v>5</v>
      </c>
      <c r="N48" s="46">
        <v>8</v>
      </c>
      <c r="O48" s="46">
        <v>9</v>
      </c>
      <c r="P48" s="46">
        <v>4</v>
      </c>
      <c r="Q48" s="46">
        <f t="shared" si="1"/>
        <v>85</v>
      </c>
    </row>
    <row r="49" spans="1:17" x14ac:dyDescent="0.3">
      <c r="A49" s="44" t="s">
        <v>158</v>
      </c>
      <c r="B49" s="44" t="s">
        <v>170</v>
      </c>
      <c r="C49" s="44" t="s">
        <v>167</v>
      </c>
      <c r="D49" s="45">
        <v>360000</v>
      </c>
      <c r="E49" s="45">
        <v>180000</v>
      </c>
      <c r="F49" s="44" t="s">
        <v>82</v>
      </c>
      <c r="G49" s="44" t="s">
        <v>54</v>
      </c>
      <c r="H49" s="44" t="s">
        <v>81</v>
      </c>
      <c r="I49" s="44" t="s">
        <v>54</v>
      </c>
      <c r="J49" s="46">
        <v>30</v>
      </c>
      <c r="K49" s="46">
        <v>10</v>
      </c>
      <c r="L49" s="46">
        <v>10</v>
      </c>
      <c r="M49" s="46">
        <v>4</v>
      </c>
      <c r="N49" s="46">
        <v>8</v>
      </c>
      <c r="O49" s="46">
        <v>8</v>
      </c>
      <c r="P49" s="46">
        <v>3</v>
      </c>
      <c r="Q49" s="46">
        <f t="shared" si="1"/>
        <v>73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49" xr:uid="{5F47AA62-AE09-4749-984F-79A9FE40464F}">
      <formula1>10</formula1>
    </dataValidation>
    <dataValidation type="decimal" operator="lessThanOrEqual" allowBlank="1" showInputMessage="1" showErrorMessage="1" error="max. 5" sqref="P16:P49 M16:M49" xr:uid="{7F488B2A-8847-4D08-8552-155FDB6D1314}">
      <formula1>5</formula1>
    </dataValidation>
    <dataValidation type="decimal" operator="lessThanOrEqual" allowBlank="1" showInputMessage="1" showErrorMessage="1" error="max. 15" sqref="K16:L49" xr:uid="{6B974C9B-C770-48C1-A577-F6F01DDAAADC}">
      <formula1>15</formula1>
    </dataValidation>
    <dataValidation type="decimal" operator="lessThanOrEqual" allowBlank="1" showInputMessage="1" showErrorMessage="1" error="max. 40" sqref="J16:J49" xr:uid="{F7BEB8D1-CE1A-4D86-A009-550F2390BB0D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EA84-896E-4BD5-AFA0-E57D9F062895}">
  <dimension ref="A1:CA49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7" t="s">
        <v>36</v>
      </c>
      <c r="G10" s="67"/>
      <c r="H10" s="67"/>
      <c r="I10" s="67"/>
      <c r="J10" s="67"/>
    </row>
    <row r="11" spans="1:79" ht="25.2" customHeight="1" x14ac:dyDescent="0.2">
      <c r="D11" s="68" t="s">
        <v>42</v>
      </c>
      <c r="E11" s="68"/>
      <c r="F11" s="68"/>
      <c r="G11" s="68"/>
      <c r="H11" s="68"/>
      <c r="I11" s="68"/>
      <c r="J11" s="68"/>
    </row>
    <row r="12" spans="1:79" ht="12.6" x14ac:dyDescent="0.3">
      <c r="A12" s="12"/>
    </row>
    <row r="13" spans="1:79" ht="26.4" customHeight="1" x14ac:dyDescent="0.3">
      <c r="A13" s="69" t="s">
        <v>0</v>
      </c>
      <c r="B13" s="69" t="s">
        <v>1</v>
      </c>
      <c r="C13" s="69" t="s">
        <v>16</v>
      </c>
      <c r="D13" s="69" t="s">
        <v>13</v>
      </c>
      <c r="E13" s="72" t="s">
        <v>2</v>
      </c>
      <c r="F13" s="69" t="s">
        <v>29</v>
      </c>
      <c r="G13" s="69"/>
      <c r="H13" s="69" t="s">
        <v>30</v>
      </c>
      <c r="I13" s="69"/>
      <c r="J13" s="69" t="s">
        <v>31</v>
      </c>
      <c r="K13" s="69" t="s">
        <v>14</v>
      </c>
      <c r="L13" s="69" t="s">
        <v>15</v>
      </c>
      <c r="M13" s="69" t="s">
        <v>27</v>
      </c>
      <c r="N13" s="69" t="s">
        <v>28</v>
      </c>
      <c r="O13" s="69" t="s">
        <v>32</v>
      </c>
      <c r="P13" s="69" t="s">
        <v>3</v>
      </c>
      <c r="Q13" s="69" t="s">
        <v>4</v>
      </c>
    </row>
    <row r="14" spans="1:79" ht="59.4" customHeight="1" x14ac:dyDescent="0.3">
      <c r="A14" s="69"/>
      <c r="B14" s="69"/>
      <c r="C14" s="69"/>
      <c r="D14" s="69"/>
      <c r="E14" s="72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79" ht="28.95" customHeight="1" x14ac:dyDescent="0.3">
      <c r="A15" s="69"/>
      <c r="B15" s="69"/>
      <c r="C15" s="69"/>
      <c r="D15" s="69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f>SUM(J16:P16)</f>
        <v>0</v>
      </c>
      <c r="R16" s="9" t="s">
        <v>88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f t="shared" ref="Q17:Q38" si="0">SUM(J17:P17)</f>
        <v>0</v>
      </c>
      <c r="R17" s="9" t="s">
        <v>88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f t="shared" si="0"/>
        <v>0</v>
      </c>
      <c r="R18" s="9" t="s">
        <v>88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25</v>
      </c>
      <c r="K19" s="22">
        <v>12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70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37</v>
      </c>
      <c r="K20" s="22">
        <v>13</v>
      </c>
      <c r="L20" s="22">
        <v>13</v>
      </c>
      <c r="M20" s="22">
        <v>5</v>
      </c>
      <c r="N20" s="22">
        <v>8</v>
      </c>
      <c r="O20" s="22">
        <v>9</v>
      </c>
      <c r="P20" s="22">
        <v>4</v>
      </c>
      <c r="Q20" s="22">
        <f t="shared" si="0"/>
        <v>89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21</v>
      </c>
      <c r="K21" s="22">
        <v>13</v>
      </c>
      <c r="L21" s="22">
        <v>11</v>
      </c>
      <c r="M21" s="22">
        <v>5</v>
      </c>
      <c r="N21" s="22">
        <v>8</v>
      </c>
      <c r="O21" s="22">
        <v>8</v>
      </c>
      <c r="P21" s="22">
        <v>4</v>
      </c>
      <c r="Q21" s="22">
        <f t="shared" si="0"/>
        <v>70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28</v>
      </c>
      <c r="K22" s="22">
        <v>11</v>
      </c>
      <c r="L22" s="22">
        <v>14</v>
      </c>
      <c r="M22" s="22">
        <v>3</v>
      </c>
      <c r="N22" s="22">
        <v>6</v>
      </c>
      <c r="O22" s="22">
        <v>5</v>
      </c>
      <c r="P22" s="22">
        <v>4</v>
      </c>
      <c r="Q22" s="22">
        <f t="shared" si="0"/>
        <v>71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32</v>
      </c>
      <c r="K23" s="22">
        <v>14</v>
      </c>
      <c r="L23" s="22">
        <v>13</v>
      </c>
      <c r="M23" s="22">
        <v>5</v>
      </c>
      <c r="N23" s="22">
        <v>6</v>
      </c>
      <c r="O23" s="22">
        <v>9</v>
      </c>
      <c r="P23" s="22">
        <v>5</v>
      </c>
      <c r="Q23" s="22">
        <f t="shared" si="0"/>
        <v>84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29</v>
      </c>
      <c r="K24" s="22">
        <v>12</v>
      </c>
      <c r="L24" s="22">
        <v>11</v>
      </c>
      <c r="M24" s="22">
        <v>3</v>
      </c>
      <c r="N24" s="22">
        <v>7</v>
      </c>
      <c r="O24" s="22">
        <v>7</v>
      </c>
      <c r="P24" s="22">
        <v>4</v>
      </c>
      <c r="Q24" s="22">
        <f t="shared" si="0"/>
        <v>73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28</v>
      </c>
      <c r="K25" s="22">
        <v>11</v>
      </c>
      <c r="L25" s="22">
        <v>11</v>
      </c>
      <c r="M25" s="22">
        <v>4</v>
      </c>
      <c r="N25" s="22">
        <v>8</v>
      </c>
      <c r="O25" s="22">
        <v>8</v>
      </c>
      <c r="P25" s="22">
        <v>4</v>
      </c>
      <c r="Q25" s="22">
        <f t="shared" si="0"/>
        <v>74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22">
        <f t="shared" si="0"/>
        <v>0</v>
      </c>
      <c r="R26" s="9" t="s">
        <v>88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22">
        <f t="shared" si="0"/>
        <v>0</v>
      </c>
      <c r="R27" s="9" t="s">
        <v>88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22">
        <f t="shared" si="0"/>
        <v>0</v>
      </c>
      <c r="R28" s="9" t="s">
        <v>88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22">
        <f t="shared" si="0"/>
        <v>0</v>
      </c>
      <c r="R29" s="9" t="s">
        <v>88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22">
        <f t="shared" si="0"/>
        <v>0</v>
      </c>
      <c r="R30" s="9" t="s">
        <v>88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22">
        <f t="shared" si="0"/>
        <v>0</v>
      </c>
      <c r="R31" s="9" t="s">
        <v>88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22">
        <f t="shared" si="0"/>
        <v>0</v>
      </c>
      <c r="R32" s="9" t="s">
        <v>88</v>
      </c>
    </row>
    <row r="33" spans="1:18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22">
        <f t="shared" si="0"/>
        <v>0</v>
      </c>
      <c r="R33" s="9" t="s">
        <v>88</v>
      </c>
    </row>
    <row r="34" spans="1:18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22">
        <f t="shared" si="0"/>
        <v>0</v>
      </c>
      <c r="R34" s="9" t="s">
        <v>88</v>
      </c>
    </row>
    <row r="35" spans="1:18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33</v>
      </c>
      <c r="K35" s="30">
        <v>11</v>
      </c>
      <c r="L35" s="30">
        <v>12</v>
      </c>
      <c r="M35" s="30">
        <v>5</v>
      </c>
      <c r="N35" s="30">
        <v>9</v>
      </c>
      <c r="O35" s="30">
        <v>8</v>
      </c>
      <c r="P35" s="30">
        <v>3</v>
      </c>
      <c r="Q35" s="22">
        <f t="shared" si="0"/>
        <v>81</v>
      </c>
    </row>
    <row r="36" spans="1:18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32</v>
      </c>
      <c r="K36" s="30">
        <v>12</v>
      </c>
      <c r="L36" s="30">
        <v>12</v>
      </c>
      <c r="M36" s="30">
        <v>5</v>
      </c>
      <c r="N36" s="30">
        <v>9</v>
      </c>
      <c r="O36" s="30">
        <v>8</v>
      </c>
      <c r="P36" s="30">
        <v>3</v>
      </c>
      <c r="Q36" s="22">
        <f t="shared" si="0"/>
        <v>81</v>
      </c>
    </row>
    <row r="37" spans="1:18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33</v>
      </c>
      <c r="K37" s="30">
        <v>13</v>
      </c>
      <c r="L37" s="30">
        <v>12</v>
      </c>
      <c r="M37" s="30">
        <v>5</v>
      </c>
      <c r="N37" s="30">
        <v>9</v>
      </c>
      <c r="O37" s="30">
        <v>8</v>
      </c>
      <c r="P37" s="30">
        <v>4</v>
      </c>
      <c r="Q37" s="22">
        <f t="shared" si="0"/>
        <v>84</v>
      </c>
    </row>
    <row r="38" spans="1:18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30</v>
      </c>
      <c r="K38" s="30">
        <v>12</v>
      </c>
      <c r="L38" s="30">
        <v>11</v>
      </c>
      <c r="M38" s="30">
        <v>4</v>
      </c>
      <c r="N38" s="30">
        <v>8</v>
      </c>
      <c r="O38" s="30">
        <v>7</v>
      </c>
      <c r="P38" s="30">
        <v>4</v>
      </c>
      <c r="Q38" s="22">
        <f t="shared" si="0"/>
        <v>76</v>
      </c>
    </row>
    <row r="39" spans="1:18" x14ac:dyDescent="0.3">
      <c r="A39" s="44" t="s">
        <v>146</v>
      </c>
      <c r="B39" s="44" t="s">
        <v>95</v>
      </c>
      <c r="C39" s="44" t="s">
        <v>148</v>
      </c>
      <c r="D39" s="45">
        <v>315000</v>
      </c>
      <c r="E39" s="45">
        <v>150000</v>
      </c>
      <c r="F39" s="44" t="s">
        <v>84</v>
      </c>
      <c r="G39" s="44" t="s">
        <v>54</v>
      </c>
      <c r="H39" s="44" t="s">
        <v>100</v>
      </c>
      <c r="I39" s="44" t="s">
        <v>54</v>
      </c>
      <c r="J39" s="46">
        <v>36</v>
      </c>
      <c r="K39" s="46">
        <v>12</v>
      </c>
      <c r="L39" s="46">
        <v>13</v>
      </c>
      <c r="M39" s="46">
        <v>3</v>
      </c>
      <c r="N39" s="46">
        <v>8</v>
      </c>
      <c r="O39" s="46">
        <v>6</v>
      </c>
      <c r="P39" s="46">
        <v>4</v>
      </c>
      <c r="Q39" s="46">
        <f>SUM(J39:P39)</f>
        <v>82</v>
      </c>
    </row>
    <row r="40" spans="1:18" x14ac:dyDescent="0.3">
      <c r="A40" s="44" t="s">
        <v>147</v>
      </c>
      <c r="B40" s="44" t="s">
        <v>95</v>
      </c>
      <c r="C40" s="44" t="s">
        <v>149</v>
      </c>
      <c r="D40" s="45">
        <v>384000</v>
      </c>
      <c r="E40" s="45">
        <v>150000</v>
      </c>
      <c r="F40" s="44" t="s">
        <v>116</v>
      </c>
      <c r="G40" s="44" t="s">
        <v>54</v>
      </c>
      <c r="H40" s="44" t="s">
        <v>101</v>
      </c>
      <c r="I40" s="44" t="s">
        <v>54</v>
      </c>
      <c r="J40" s="46">
        <v>32</v>
      </c>
      <c r="K40" s="46">
        <v>12</v>
      </c>
      <c r="L40" s="46">
        <v>12</v>
      </c>
      <c r="M40" s="46">
        <v>4</v>
      </c>
      <c r="N40" s="46">
        <v>6</v>
      </c>
      <c r="O40" s="46">
        <v>7</v>
      </c>
      <c r="P40" s="46">
        <v>4</v>
      </c>
      <c r="Q40" s="46">
        <f t="shared" ref="Q40:Q49" si="1">SUM(J40:P40)</f>
        <v>77</v>
      </c>
    </row>
    <row r="41" spans="1:18" x14ac:dyDescent="0.3">
      <c r="A41" s="44" t="s">
        <v>150</v>
      </c>
      <c r="B41" s="44" t="s">
        <v>79</v>
      </c>
      <c r="C41" s="44" t="s">
        <v>159</v>
      </c>
      <c r="D41" s="45">
        <v>964871</v>
      </c>
      <c r="E41" s="45">
        <v>400000</v>
      </c>
      <c r="F41" s="44" t="s">
        <v>99</v>
      </c>
      <c r="G41" s="44" t="s">
        <v>54</v>
      </c>
      <c r="H41" s="44" t="s">
        <v>53</v>
      </c>
      <c r="I41" s="44" t="s">
        <v>54</v>
      </c>
      <c r="J41" s="46">
        <v>31</v>
      </c>
      <c r="K41" s="46">
        <v>12</v>
      </c>
      <c r="L41" s="46">
        <v>11</v>
      </c>
      <c r="M41" s="46">
        <v>5</v>
      </c>
      <c r="N41" s="46">
        <v>8</v>
      </c>
      <c r="O41" s="46">
        <v>9</v>
      </c>
      <c r="P41" s="46">
        <v>4</v>
      </c>
      <c r="Q41" s="46">
        <f t="shared" si="1"/>
        <v>80</v>
      </c>
    </row>
    <row r="42" spans="1:18" x14ac:dyDescent="0.3">
      <c r="A42" s="44" t="s">
        <v>151</v>
      </c>
      <c r="B42" s="44" t="s">
        <v>59</v>
      </c>
      <c r="C42" s="44" t="s">
        <v>160</v>
      </c>
      <c r="D42" s="45">
        <v>352062</v>
      </c>
      <c r="E42" s="45">
        <v>150000</v>
      </c>
      <c r="F42" s="44" t="s">
        <v>129</v>
      </c>
      <c r="G42" s="44" t="s">
        <v>54</v>
      </c>
      <c r="H42" s="44" t="s">
        <v>60</v>
      </c>
      <c r="I42" s="44" t="s">
        <v>54</v>
      </c>
      <c r="J42" s="46">
        <v>35</v>
      </c>
      <c r="K42" s="46">
        <v>10</v>
      </c>
      <c r="L42" s="46">
        <v>9</v>
      </c>
      <c r="M42" s="46">
        <v>3</v>
      </c>
      <c r="N42" s="46">
        <v>4</v>
      </c>
      <c r="O42" s="46">
        <v>2</v>
      </c>
      <c r="P42" s="46">
        <v>4</v>
      </c>
      <c r="Q42" s="46">
        <f t="shared" si="1"/>
        <v>67</v>
      </c>
    </row>
    <row r="43" spans="1:18" x14ac:dyDescent="0.3">
      <c r="A43" s="44" t="s">
        <v>152</v>
      </c>
      <c r="B43" s="44" t="s">
        <v>78</v>
      </c>
      <c r="C43" s="44" t="s">
        <v>161</v>
      </c>
      <c r="D43" s="45">
        <v>455000</v>
      </c>
      <c r="E43" s="45">
        <v>200000</v>
      </c>
      <c r="F43" s="44" t="s">
        <v>100</v>
      </c>
      <c r="G43" s="44" t="s">
        <v>54</v>
      </c>
      <c r="H43" s="44" t="s">
        <v>116</v>
      </c>
      <c r="I43" s="44" t="s">
        <v>54</v>
      </c>
      <c r="J43" s="46">
        <v>30</v>
      </c>
      <c r="K43" s="46">
        <v>12</v>
      </c>
      <c r="L43" s="46">
        <v>12</v>
      </c>
      <c r="M43" s="46">
        <v>3</v>
      </c>
      <c r="N43" s="46">
        <v>6</v>
      </c>
      <c r="O43" s="46">
        <v>8</v>
      </c>
      <c r="P43" s="46">
        <v>4</v>
      </c>
      <c r="Q43" s="46">
        <f t="shared" si="1"/>
        <v>75</v>
      </c>
    </row>
    <row r="44" spans="1:18" x14ac:dyDescent="0.3">
      <c r="A44" s="44" t="s">
        <v>153</v>
      </c>
      <c r="B44" s="44" t="s">
        <v>95</v>
      </c>
      <c r="C44" s="44" t="s">
        <v>162</v>
      </c>
      <c r="D44" s="45">
        <v>738440</v>
      </c>
      <c r="E44" s="45">
        <v>350000</v>
      </c>
      <c r="F44" s="44" t="s">
        <v>53</v>
      </c>
      <c r="G44" s="44" t="s">
        <v>54</v>
      </c>
      <c r="H44" s="44" t="s">
        <v>80</v>
      </c>
      <c r="I44" s="44" t="s">
        <v>54</v>
      </c>
      <c r="J44" s="46">
        <v>28</v>
      </c>
      <c r="K44" s="46">
        <v>12</v>
      </c>
      <c r="L44" s="46">
        <v>13</v>
      </c>
      <c r="M44" s="46">
        <v>3</v>
      </c>
      <c r="N44" s="46">
        <v>5</v>
      </c>
      <c r="O44" s="46">
        <v>6</v>
      </c>
      <c r="P44" s="46">
        <v>4</v>
      </c>
      <c r="Q44" s="46">
        <f t="shared" si="1"/>
        <v>71</v>
      </c>
    </row>
    <row r="45" spans="1:18" x14ac:dyDescent="0.3">
      <c r="A45" s="44" t="s">
        <v>154</v>
      </c>
      <c r="B45" s="44" t="s">
        <v>168</v>
      </c>
      <c r="C45" s="44" t="s">
        <v>163</v>
      </c>
      <c r="D45" s="45">
        <v>451000</v>
      </c>
      <c r="E45" s="45">
        <v>200000</v>
      </c>
      <c r="F45" s="44" t="s">
        <v>65</v>
      </c>
      <c r="G45" s="44" t="s">
        <v>54</v>
      </c>
      <c r="H45" s="44" t="s">
        <v>171</v>
      </c>
      <c r="I45" s="44" t="s">
        <v>54</v>
      </c>
      <c r="J45" s="46">
        <v>23</v>
      </c>
      <c r="K45" s="46">
        <v>9</v>
      </c>
      <c r="L45" s="46">
        <v>13</v>
      </c>
      <c r="M45" s="46">
        <v>4</v>
      </c>
      <c r="N45" s="46">
        <v>7</v>
      </c>
      <c r="O45" s="46">
        <v>8</v>
      </c>
      <c r="P45" s="46">
        <v>3</v>
      </c>
      <c r="Q45" s="46">
        <f t="shared" si="1"/>
        <v>67</v>
      </c>
    </row>
    <row r="46" spans="1:18" x14ac:dyDescent="0.3">
      <c r="A46" s="44" t="s">
        <v>155</v>
      </c>
      <c r="B46" s="44" t="s">
        <v>79</v>
      </c>
      <c r="C46" s="44" t="s">
        <v>164</v>
      </c>
      <c r="D46" s="45">
        <v>350600</v>
      </c>
      <c r="E46" s="45">
        <v>300000</v>
      </c>
      <c r="F46" s="44" t="s">
        <v>171</v>
      </c>
      <c r="G46" s="44" t="s">
        <v>54</v>
      </c>
      <c r="H46" s="44" t="s">
        <v>107</v>
      </c>
      <c r="I46" s="44" t="s">
        <v>54</v>
      </c>
      <c r="J46" s="46">
        <v>26</v>
      </c>
      <c r="K46" s="46">
        <v>12</v>
      </c>
      <c r="L46" s="46">
        <v>13</v>
      </c>
      <c r="M46" s="46">
        <v>4</v>
      </c>
      <c r="N46" s="46">
        <v>6</v>
      </c>
      <c r="O46" s="46">
        <v>8</v>
      </c>
      <c r="P46" s="46">
        <v>4</v>
      </c>
      <c r="Q46" s="46">
        <f t="shared" si="1"/>
        <v>73</v>
      </c>
    </row>
    <row r="47" spans="1:18" x14ac:dyDescent="0.3">
      <c r="A47" s="44" t="s">
        <v>156</v>
      </c>
      <c r="B47" s="44" t="s">
        <v>169</v>
      </c>
      <c r="C47" s="44" t="s">
        <v>165</v>
      </c>
      <c r="D47" s="45">
        <v>2556228</v>
      </c>
      <c r="E47" s="45">
        <v>400000</v>
      </c>
      <c r="F47" s="44" t="s">
        <v>60</v>
      </c>
      <c r="G47" s="44" t="s">
        <v>54</v>
      </c>
      <c r="H47" s="44" t="s">
        <v>65</v>
      </c>
      <c r="I47" s="44" t="s">
        <v>56</v>
      </c>
      <c r="J47" s="46">
        <v>25</v>
      </c>
      <c r="K47" s="46">
        <v>10</v>
      </c>
      <c r="L47" s="46">
        <v>11</v>
      </c>
      <c r="M47" s="46">
        <v>2</v>
      </c>
      <c r="N47" s="46">
        <v>5</v>
      </c>
      <c r="O47" s="46">
        <v>4</v>
      </c>
      <c r="P47" s="46">
        <v>3</v>
      </c>
      <c r="Q47" s="46">
        <f t="shared" si="1"/>
        <v>60</v>
      </c>
    </row>
    <row r="48" spans="1:18" x14ac:dyDescent="0.3">
      <c r="A48" s="44" t="s">
        <v>157</v>
      </c>
      <c r="B48" s="44" t="s">
        <v>78</v>
      </c>
      <c r="C48" s="44" t="s">
        <v>166</v>
      </c>
      <c r="D48" s="45">
        <v>678250</v>
      </c>
      <c r="E48" s="45">
        <v>250000</v>
      </c>
      <c r="F48" s="44" t="s">
        <v>81</v>
      </c>
      <c r="G48" s="44" t="s">
        <v>54</v>
      </c>
      <c r="H48" s="44" t="s">
        <v>113</v>
      </c>
      <c r="I48" s="44" t="s">
        <v>54</v>
      </c>
      <c r="J48" s="46">
        <v>31</v>
      </c>
      <c r="K48" s="46">
        <v>12</v>
      </c>
      <c r="L48" s="46">
        <v>12</v>
      </c>
      <c r="M48" s="46">
        <v>4</v>
      </c>
      <c r="N48" s="46">
        <v>8</v>
      </c>
      <c r="O48" s="46">
        <v>7</v>
      </c>
      <c r="P48" s="46">
        <v>4</v>
      </c>
      <c r="Q48" s="46">
        <f t="shared" si="1"/>
        <v>78</v>
      </c>
    </row>
    <row r="49" spans="1:17" x14ac:dyDescent="0.3">
      <c r="A49" s="44" t="s">
        <v>158</v>
      </c>
      <c r="B49" s="44" t="s">
        <v>170</v>
      </c>
      <c r="C49" s="44" t="s">
        <v>167</v>
      </c>
      <c r="D49" s="45">
        <v>360000</v>
      </c>
      <c r="E49" s="45">
        <v>180000</v>
      </c>
      <c r="F49" s="44" t="s">
        <v>82</v>
      </c>
      <c r="G49" s="44" t="s">
        <v>54</v>
      </c>
      <c r="H49" s="44" t="s">
        <v>81</v>
      </c>
      <c r="I49" s="44" t="s">
        <v>54</v>
      </c>
      <c r="J49" s="46">
        <v>29</v>
      </c>
      <c r="K49" s="46">
        <v>10</v>
      </c>
      <c r="L49" s="46">
        <v>13</v>
      </c>
      <c r="M49" s="46">
        <v>3</v>
      </c>
      <c r="N49" s="46">
        <v>6</v>
      </c>
      <c r="O49" s="46">
        <v>7</v>
      </c>
      <c r="P49" s="46">
        <v>3</v>
      </c>
      <c r="Q49" s="46">
        <f t="shared" si="1"/>
        <v>71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49" xr:uid="{9C2E6421-15C6-4D94-AF87-BA443582F211}">
      <formula1>10</formula1>
    </dataValidation>
    <dataValidation type="decimal" operator="lessThanOrEqual" allowBlank="1" showInputMessage="1" showErrorMessage="1" error="max. 5" sqref="M16:M49 P16:P49" xr:uid="{B0476022-3B2D-4E92-9BBB-FA920A3E671E}">
      <formula1>5</formula1>
    </dataValidation>
    <dataValidation type="decimal" operator="lessThanOrEqual" allowBlank="1" showInputMessage="1" showErrorMessage="1" error="max. 15" sqref="K16:L49" xr:uid="{8CB3D881-5651-4830-A810-67B4881E492F}">
      <formula1>15</formula1>
    </dataValidation>
    <dataValidation type="decimal" operator="lessThanOrEqual" allowBlank="1" showInputMessage="1" showErrorMessage="1" error="max. 40" sqref="J16:J49" xr:uid="{48AD397D-49F0-49B4-BACC-7226AAD2663F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9B87-ABB6-43C0-9312-BCF649EFAC81}">
  <dimension ref="A1:CA49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7" t="s">
        <v>36</v>
      </c>
      <c r="G10" s="67"/>
      <c r="H10" s="67"/>
      <c r="I10" s="67"/>
      <c r="J10" s="67"/>
    </row>
    <row r="11" spans="1:79" ht="25.2" customHeight="1" x14ac:dyDescent="0.2">
      <c r="D11" s="68" t="s">
        <v>42</v>
      </c>
      <c r="E11" s="68"/>
      <c r="F11" s="68"/>
      <c r="G11" s="68"/>
      <c r="H11" s="68"/>
      <c r="I11" s="68"/>
      <c r="J11" s="68"/>
    </row>
    <row r="12" spans="1:79" ht="12.6" x14ac:dyDescent="0.3">
      <c r="A12" s="12"/>
    </row>
    <row r="13" spans="1:79" ht="26.4" customHeight="1" x14ac:dyDescent="0.3">
      <c r="A13" s="69" t="s">
        <v>0</v>
      </c>
      <c r="B13" s="69" t="s">
        <v>1</v>
      </c>
      <c r="C13" s="69" t="s">
        <v>16</v>
      </c>
      <c r="D13" s="69" t="s">
        <v>13</v>
      </c>
      <c r="E13" s="72" t="s">
        <v>2</v>
      </c>
      <c r="F13" s="69" t="s">
        <v>29</v>
      </c>
      <c r="G13" s="69"/>
      <c r="H13" s="69" t="s">
        <v>30</v>
      </c>
      <c r="I13" s="69"/>
      <c r="J13" s="69" t="s">
        <v>31</v>
      </c>
      <c r="K13" s="69" t="s">
        <v>14</v>
      </c>
      <c r="L13" s="69" t="s">
        <v>15</v>
      </c>
      <c r="M13" s="69" t="s">
        <v>27</v>
      </c>
      <c r="N13" s="69" t="s">
        <v>28</v>
      </c>
      <c r="O13" s="69" t="s">
        <v>32</v>
      </c>
      <c r="P13" s="69" t="s">
        <v>3</v>
      </c>
      <c r="Q13" s="69" t="s">
        <v>4</v>
      </c>
    </row>
    <row r="14" spans="1:79" ht="59.4" customHeight="1" x14ac:dyDescent="0.3">
      <c r="A14" s="69"/>
      <c r="B14" s="69"/>
      <c r="C14" s="69"/>
      <c r="D14" s="69"/>
      <c r="E14" s="72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79" ht="28.95" customHeight="1" x14ac:dyDescent="0.3">
      <c r="A15" s="69"/>
      <c r="B15" s="69"/>
      <c r="C15" s="69"/>
      <c r="D15" s="69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27</v>
      </c>
      <c r="K16" s="22">
        <v>12</v>
      </c>
      <c r="L16" s="22">
        <v>13</v>
      </c>
      <c r="M16" s="22">
        <v>4</v>
      </c>
      <c r="N16" s="22">
        <v>7</v>
      </c>
      <c r="O16" s="22">
        <v>5</v>
      </c>
      <c r="P16" s="22">
        <v>3</v>
      </c>
      <c r="Q16" s="22">
        <f>SUM(J16:P16)</f>
        <v>71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30</v>
      </c>
      <c r="K17" s="22">
        <v>12</v>
      </c>
      <c r="L17" s="22">
        <v>12</v>
      </c>
      <c r="M17" s="22">
        <v>3</v>
      </c>
      <c r="N17" s="22">
        <v>8</v>
      </c>
      <c r="O17" s="22">
        <v>6</v>
      </c>
      <c r="P17" s="22">
        <v>4</v>
      </c>
      <c r="Q17" s="22">
        <f t="shared" ref="Q17:Q38" si="0">SUM(J17:P17)</f>
        <v>75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35</v>
      </c>
      <c r="K18" s="22">
        <v>13</v>
      </c>
      <c r="L18" s="22">
        <v>14</v>
      </c>
      <c r="M18" s="22">
        <v>3</v>
      </c>
      <c r="N18" s="22">
        <v>6</v>
      </c>
      <c r="O18" s="22">
        <v>4</v>
      </c>
      <c r="P18" s="22">
        <v>3</v>
      </c>
      <c r="Q18" s="22">
        <f t="shared" si="0"/>
        <v>78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30</v>
      </c>
      <c r="K19" s="22">
        <v>13</v>
      </c>
      <c r="L19" s="22">
        <v>11</v>
      </c>
      <c r="M19" s="22">
        <v>3</v>
      </c>
      <c r="N19" s="22">
        <v>6</v>
      </c>
      <c r="O19" s="22">
        <v>8</v>
      </c>
      <c r="P19" s="22">
        <v>5</v>
      </c>
      <c r="Q19" s="22">
        <f t="shared" si="0"/>
        <v>76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36</v>
      </c>
      <c r="K20" s="22">
        <v>14</v>
      </c>
      <c r="L20" s="22">
        <v>14</v>
      </c>
      <c r="M20" s="22">
        <v>4</v>
      </c>
      <c r="N20" s="22">
        <v>9</v>
      </c>
      <c r="O20" s="22">
        <v>10</v>
      </c>
      <c r="P20" s="22">
        <v>4</v>
      </c>
      <c r="Q20" s="22">
        <f t="shared" si="0"/>
        <v>91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12</v>
      </c>
      <c r="L21" s="22">
        <v>13</v>
      </c>
      <c r="M21" s="22">
        <v>4</v>
      </c>
      <c r="N21" s="22">
        <v>6</v>
      </c>
      <c r="O21" s="22">
        <v>6</v>
      </c>
      <c r="P21" s="22">
        <v>4</v>
      </c>
      <c r="Q21" s="22">
        <f t="shared" si="0"/>
        <v>72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36</v>
      </c>
      <c r="K22" s="22">
        <v>12</v>
      </c>
      <c r="L22" s="22">
        <v>12</v>
      </c>
      <c r="M22" s="22">
        <v>2</v>
      </c>
      <c r="N22" s="22">
        <v>2</v>
      </c>
      <c r="O22" s="22">
        <v>2</v>
      </c>
      <c r="P22" s="22">
        <v>4</v>
      </c>
      <c r="Q22" s="22">
        <f t="shared" si="0"/>
        <v>70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f t="shared" si="0"/>
        <v>0</v>
      </c>
      <c r="R23" s="9" t="s">
        <v>104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f t="shared" si="0"/>
        <v>0</v>
      </c>
      <c r="R24" s="9" t="s">
        <v>104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f t="shared" si="0"/>
        <v>0</v>
      </c>
      <c r="R25" s="9" t="s">
        <v>104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38</v>
      </c>
      <c r="K26" s="30">
        <v>13</v>
      </c>
      <c r="L26" s="30">
        <v>15</v>
      </c>
      <c r="M26" s="30">
        <v>5</v>
      </c>
      <c r="N26" s="30">
        <v>9</v>
      </c>
      <c r="O26" s="30">
        <v>10</v>
      </c>
      <c r="P26" s="30">
        <v>4</v>
      </c>
      <c r="Q26" s="22">
        <f t="shared" si="0"/>
        <v>94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37</v>
      </c>
      <c r="K27" s="30">
        <v>12</v>
      </c>
      <c r="L27" s="30">
        <v>13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90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32</v>
      </c>
      <c r="K28" s="30">
        <v>13</v>
      </c>
      <c r="L28" s="30">
        <v>11</v>
      </c>
      <c r="M28" s="30">
        <v>5</v>
      </c>
      <c r="N28" s="30">
        <v>9</v>
      </c>
      <c r="O28" s="30">
        <v>8</v>
      </c>
      <c r="P28" s="30">
        <v>5</v>
      </c>
      <c r="Q28" s="22">
        <f t="shared" si="0"/>
        <v>83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36</v>
      </c>
      <c r="K29" s="30">
        <v>12</v>
      </c>
      <c r="L29" s="30">
        <v>12</v>
      </c>
      <c r="M29" s="30">
        <v>4</v>
      </c>
      <c r="N29" s="30">
        <v>7</v>
      </c>
      <c r="O29" s="30">
        <v>6</v>
      </c>
      <c r="P29" s="30">
        <v>5</v>
      </c>
      <c r="Q29" s="22">
        <f t="shared" si="0"/>
        <v>82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37</v>
      </c>
      <c r="K30" s="30">
        <v>13</v>
      </c>
      <c r="L30" s="30">
        <v>14</v>
      </c>
      <c r="M30" s="30">
        <v>3</v>
      </c>
      <c r="N30" s="30">
        <v>9</v>
      </c>
      <c r="O30" s="30">
        <v>6</v>
      </c>
      <c r="P30" s="30">
        <v>3</v>
      </c>
      <c r="Q30" s="22">
        <f t="shared" si="0"/>
        <v>85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31</v>
      </c>
      <c r="K31" s="30">
        <v>12</v>
      </c>
      <c r="L31" s="30">
        <v>15</v>
      </c>
      <c r="M31" s="30">
        <v>4</v>
      </c>
      <c r="N31" s="30">
        <v>7</v>
      </c>
      <c r="O31" s="30">
        <v>6</v>
      </c>
      <c r="P31" s="30">
        <v>4</v>
      </c>
      <c r="Q31" s="22">
        <f t="shared" si="0"/>
        <v>79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24</v>
      </c>
      <c r="K32" s="30">
        <v>11</v>
      </c>
      <c r="L32" s="30">
        <v>8</v>
      </c>
      <c r="M32" s="30">
        <v>5</v>
      </c>
      <c r="N32" s="30">
        <v>9</v>
      </c>
      <c r="O32" s="30">
        <v>9</v>
      </c>
      <c r="P32" s="30">
        <v>4</v>
      </c>
      <c r="Q32" s="22">
        <f t="shared" si="0"/>
        <v>70</v>
      </c>
    </row>
    <row r="33" spans="1:17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38</v>
      </c>
      <c r="K33" s="30">
        <v>13</v>
      </c>
      <c r="L33" s="30">
        <v>14</v>
      </c>
      <c r="M33" s="30">
        <v>5</v>
      </c>
      <c r="N33" s="30">
        <v>9</v>
      </c>
      <c r="O33" s="30">
        <v>9</v>
      </c>
      <c r="P33" s="30">
        <v>4</v>
      </c>
      <c r="Q33" s="22">
        <f t="shared" si="0"/>
        <v>92</v>
      </c>
    </row>
    <row r="34" spans="1:17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35</v>
      </c>
      <c r="K34" s="30">
        <v>14</v>
      </c>
      <c r="L34" s="30">
        <v>8</v>
      </c>
      <c r="M34" s="30">
        <v>5</v>
      </c>
      <c r="N34" s="30">
        <v>6</v>
      </c>
      <c r="O34" s="30">
        <v>9</v>
      </c>
      <c r="P34" s="30">
        <v>5</v>
      </c>
      <c r="Q34" s="22">
        <f t="shared" si="0"/>
        <v>82</v>
      </c>
    </row>
    <row r="35" spans="1:17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36</v>
      </c>
      <c r="K35" s="30">
        <v>12</v>
      </c>
      <c r="L35" s="30">
        <v>14</v>
      </c>
      <c r="M35" s="30">
        <v>4</v>
      </c>
      <c r="N35" s="30">
        <v>8</v>
      </c>
      <c r="O35" s="30">
        <v>8</v>
      </c>
      <c r="P35" s="30">
        <v>3</v>
      </c>
      <c r="Q35" s="22">
        <f t="shared" si="0"/>
        <v>85</v>
      </c>
    </row>
    <row r="36" spans="1:17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34</v>
      </c>
      <c r="K36" s="30">
        <v>12</v>
      </c>
      <c r="L36" s="30">
        <v>12</v>
      </c>
      <c r="M36" s="30">
        <v>4</v>
      </c>
      <c r="N36" s="30">
        <v>9</v>
      </c>
      <c r="O36" s="30">
        <v>7</v>
      </c>
      <c r="P36" s="30">
        <v>3</v>
      </c>
      <c r="Q36" s="22">
        <f t="shared" si="0"/>
        <v>81</v>
      </c>
    </row>
    <row r="37" spans="1:17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36</v>
      </c>
      <c r="K37" s="30">
        <v>13</v>
      </c>
      <c r="L37" s="30">
        <v>14</v>
      </c>
      <c r="M37" s="30">
        <v>4</v>
      </c>
      <c r="N37" s="30">
        <v>9</v>
      </c>
      <c r="O37" s="30">
        <v>8</v>
      </c>
      <c r="P37" s="30">
        <v>4</v>
      </c>
      <c r="Q37" s="22">
        <f t="shared" si="0"/>
        <v>88</v>
      </c>
    </row>
    <row r="38" spans="1:17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35</v>
      </c>
      <c r="K38" s="30">
        <v>12</v>
      </c>
      <c r="L38" s="30">
        <v>13</v>
      </c>
      <c r="M38" s="30">
        <v>4</v>
      </c>
      <c r="N38" s="30">
        <v>8</v>
      </c>
      <c r="O38" s="30">
        <v>7</v>
      </c>
      <c r="P38" s="30">
        <v>4</v>
      </c>
      <c r="Q38" s="22">
        <f t="shared" si="0"/>
        <v>83</v>
      </c>
    </row>
    <row r="39" spans="1:17" x14ac:dyDescent="0.3">
      <c r="A39" s="44" t="s">
        <v>146</v>
      </c>
      <c r="B39" s="44" t="s">
        <v>95</v>
      </c>
      <c r="C39" s="44" t="s">
        <v>148</v>
      </c>
      <c r="D39" s="45">
        <v>315000</v>
      </c>
      <c r="E39" s="45">
        <v>150000</v>
      </c>
      <c r="F39" s="44" t="s">
        <v>84</v>
      </c>
      <c r="G39" s="44" t="s">
        <v>54</v>
      </c>
      <c r="H39" s="44" t="s">
        <v>100</v>
      </c>
      <c r="I39" s="44" t="s">
        <v>54</v>
      </c>
      <c r="J39" s="46">
        <v>36</v>
      </c>
      <c r="K39" s="46">
        <v>12</v>
      </c>
      <c r="L39" s="46">
        <v>14</v>
      </c>
      <c r="M39" s="46">
        <v>3</v>
      </c>
      <c r="N39" s="46">
        <v>8</v>
      </c>
      <c r="O39" s="46">
        <v>3</v>
      </c>
      <c r="P39" s="46">
        <v>4</v>
      </c>
      <c r="Q39" s="46">
        <f>SUM(J39:P39)</f>
        <v>80</v>
      </c>
    </row>
    <row r="40" spans="1:17" x14ac:dyDescent="0.3">
      <c r="A40" s="44" t="s">
        <v>147</v>
      </c>
      <c r="B40" s="44" t="s">
        <v>95</v>
      </c>
      <c r="C40" s="44" t="s">
        <v>149</v>
      </c>
      <c r="D40" s="45">
        <v>384000</v>
      </c>
      <c r="E40" s="45">
        <v>150000</v>
      </c>
      <c r="F40" s="44" t="s">
        <v>116</v>
      </c>
      <c r="G40" s="44" t="s">
        <v>54</v>
      </c>
      <c r="H40" s="44" t="s">
        <v>101</v>
      </c>
      <c r="I40" s="44" t="s">
        <v>54</v>
      </c>
      <c r="J40" s="46">
        <v>33</v>
      </c>
      <c r="K40" s="46">
        <v>13</v>
      </c>
      <c r="L40" s="46">
        <v>12</v>
      </c>
      <c r="M40" s="46">
        <v>3</v>
      </c>
      <c r="N40" s="46">
        <v>6</v>
      </c>
      <c r="O40" s="46">
        <v>6</v>
      </c>
      <c r="P40" s="46">
        <v>4</v>
      </c>
      <c r="Q40" s="46">
        <f t="shared" ref="Q40:Q49" si="1">SUM(J40:P40)</f>
        <v>77</v>
      </c>
    </row>
    <row r="41" spans="1:17" x14ac:dyDescent="0.3">
      <c r="A41" s="44" t="s">
        <v>150</v>
      </c>
      <c r="B41" s="44" t="s">
        <v>79</v>
      </c>
      <c r="C41" s="44" t="s">
        <v>159</v>
      </c>
      <c r="D41" s="45">
        <v>964871</v>
      </c>
      <c r="E41" s="45">
        <v>400000</v>
      </c>
      <c r="F41" s="44" t="s">
        <v>99</v>
      </c>
      <c r="G41" s="44" t="s">
        <v>54</v>
      </c>
      <c r="H41" s="44" t="s">
        <v>53</v>
      </c>
      <c r="I41" s="44" t="s">
        <v>54</v>
      </c>
      <c r="J41" s="46">
        <v>32</v>
      </c>
      <c r="K41" s="46">
        <v>12</v>
      </c>
      <c r="L41" s="46">
        <v>11</v>
      </c>
      <c r="M41" s="46">
        <v>5</v>
      </c>
      <c r="N41" s="46">
        <v>9</v>
      </c>
      <c r="O41" s="46">
        <v>9</v>
      </c>
      <c r="P41" s="46">
        <v>4</v>
      </c>
      <c r="Q41" s="46">
        <f t="shared" si="1"/>
        <v>82</v>
      </c>
    </row>
    <row r="42" spans="1:17" x14ac:dyDescent="0.3">
      <c r="A42" s="44" t="s">
        <v>151</v>
      </c>
      <c r="B42" s="44" t="s">
        <v>59</v>
      </c>
      <c r="C42" s="44" t="s">
        <v>160</v>
      </c>
      <c r="D42" s="45">
        <v>352062</v>
      </c>
      <c r="E42" s="45">
        <v>150000</v>
      </c>
      <c r="F42" s="44" t="s">
        <v>129</v>
      </c>
      <c r="G42" s="44" t="s">
        <v>54</v>
      </c>
      <c r="H42" s="44" t="s">
        <v>60</v>
      </c>
      <c r="I42" s="44" t="s">
        <v>54</v>
      </c>
      <c r="J42" s="46">
        <v>34</v>
      </c>
      <c r="K42" s="46">
        <v>13</v>
      </c>
      <c r="L42" s="46">
        <v>8</v>
      </c>
      <c r="M42" s="46">
        <v>2</v>
      </c>
      <c r="N42" s="46">
        <v>3</v>
      </c>
      <c r="O42" s="46">
        <v>2</v>
      </c>
      <c r="P42" s="46">
        <v>4</v>
      </c>
      <c r="Q42" s="46">
        <f t="shared" si="1"/>
        <v>66</v>
      </c>
    </row>
    <row r="43" spans="1:17" x14ac:dyDescent="0.3">
      <c r="A43" s="44" t="s">
        <v>152</v>
      </c>
      <c r="B43" s="44" t="s">
        <v>78</v>
      </c>
      <c r="C43" s="44" t="s">
        <v>161</v>
      </c>
      <c r="D43" s="45">
        <v>455000</v>
      </c>
      <c r="E43" s="45">
        <v>200000</v>
      </c>
      <c r="F43" s="44" t="s">
        <v>100</v>
      </c>
      <c r="G43" s="44" t="s">
        <v>54</v>
      </c>
      <c r="H43" s="44" t="s">
        <v>116</v>
      </c>
      <c r="I43" s="44" t="s">
        <v>54</v>
      </c>
      <c r="J43" s="46">
        <v>30</v>
      </c>
      <c r="K43" s="46">
        <v>12</v>
      </c>
      <c r="L43" s="46">
        <v>12</v>
      </c>
      <c r="M43" s="46">
        <v>4</v>
      </c>
      <c r="N43" s="46">
        <v>6</v>
      </c>
      <c r="O43" s="46">
        <v>8</v>
      </c>
      <c r="P43" s="46">
        <v>4</v>
      </c>
      <c r="Q43" s="46">
        <f t="shared" si="1"/>
        <v>76</v>
      </c>
    </row>
    <row r="44" spans="1:17" x14ac:dyDescent="0.3">
      <c r="A44" s="44" t="s">
        <v>153</v>
      </c>
      <c r="B44" s="44" t="s">
        <v>95</v>
      </c>
      <c r="C44" s="44" t="s">
        <v>162</v>
      </c>
      <c r="D44" s="45">
        <v>738440</v>
      </c>
      <c r="E44" s="45">
        <v>350000</v>
      </c>
      <c r="F44" s="44" t="s">
        <v>53</v>
      </c>
      <c r="G44" s="44" t="s">
        <v>54</v>
      </c>
      <c r="H44" s="44" t="s">
        <v>80</v>
      </c>
      <c r="I44" s="44" t="s">
        <v>54</v>
      </c>
      <c r="J44" s="46">
        <v>34</v>
      </c>
      <c r="K44" s="46">
        <v>12</v>
      </c>
      <c r="L44" s="46">
        <v>12</v>
      </c>
      <c r="M44" s="46">
        <v>4</v>
      </c>
      <c r="N44" s="46">
        <v>6</v>
      </c>
      <c r="O44" s="46">
        <v>6</v>
      </c>
      <c r="P44" s="46">
        <v>4</v>
      </c>
      <c r="Q44" s="46">
        <f t="shared" si="1"/>
        <v>78</v>
      </c>
    </row>
    <row r="45" spans="1:17" x14ac:dyDescent="0.3">
      <c r="A45" s="44" t="s">
        <v>154</v>
      </c>
      <c r="B45" s="44" t="s">
        <v>168</v>
      </c>
      <c r="C45" s="44" t="s">
        <v>163</v>
      </c>
      <c r="D45" s="45">
        <v>451000</v>
      </c>
      <c r="E45" s="45">
        <v>200000</v>
      </c>
      <c r="F45" s="44" t="s">
        <v>65</v>
      </c>
      <c r="G45" s="44" t="s">
        <v>54</v>
      </c>
      <c r="H45" s="44" t="s">
        <v>171</v>
      </c>
      <c r="I45" s="44" t="s">
        <v>54</v>
      </c>
      <c r="J45" s="46">
        <v>25</v>
      </c>
      <c r="K45" s="46">
        <v>11</v>
      </c>
      <c r="L45" s="46">
        <v>11</v>
      </c>
      <c r="M45" s="46">
        <v>4</v>
      </c>
      <c r="N45" s="46">
        <v>8</v>
      </c>
      <c r="O45" s="46">
        <v>8</v>
      </c>
      <c r="P45" s="46">
        <v>4</v>
      </c>
      <c r="Q45" s="46">
        <f t="shared" si="1"/>
        <v>71</v>
      </c>
    </row>
    <row r="46" spans="1:17" x14ac:dyDescent="0.3">
      <c r="A46" s="44" t="s">
        <v>155</v>
      </c>
      <c r="B46" s="44" t="s">
        <v>79</v>
      </c>
      <c r="C46" s="44" t="s">
        <v>164</v>
      </c>
      <c r="D46" s="45">
        <v>350600</v>
      </c>
      <c r="E46" s="45">
        <v>300000</v>
      </c>
      <c r="F46" s="44" t="s">
        <v>171</v>
      </c>
      <c r="G46" s="44" t="s">
        <v>54</v>
      </c>
      <c r="H46" s="44" t="s">
        <v>107</v>
      </c>
      <c r="I46" s="44" t="s">
        <v>54</v>
      </c>
      <c r="J46" s="46">
        <v>12</v>
      </c>
      <c r="K46" s="46">
        <v>12</v>
      </c>
      <c r="L46" s="46">
        <v>9</v>
      </c>
      <c r="M46" s="46">
        <v>4</v>
      </c>
      <c r="N46" s="46">
        <v>7</v>
      </c>
      <c r="O46" s="46">
        <v>8</v>
      </c>
      <c r="P46" s="46">
        <v>4</v>
      </c>
      <c r="Q46" s="46">
        <f t="shared" si="1"/>
        <v>56</v>
      </c>
    </row>
    <row r="47" spans="1:17" x14ac:dyDescent="0.3">
      <c r="A47" s="44" t="s">
        <v>156</v>
      </c>
      <c r="B47" s="44" t="s">
        <v>169</v>
      </c>
      <c r="C47" s="44" t="s">
        <v>165</v>
      </c>
      <c r="D47" s="45">
        <v>2556228</v>
      </c>
      <c r="E47" s="45">
        <v>400000</v>
      </c>
      <c r="F47" s="44" t="s">
        <v>60</v>
      </c>
      <c r="G47" s="44" t="s">
        <v>54</v>
      </c>
      <c r="H47" s="44" t="s">
        <v>65</v>
      </c>
      <c r="I47" s="44" t="s">
        <v>56</v>
      </c>
      <c r="J47" s="46">
        <v>22</v>
      </c>
      <c r="K47" s="46">
        <v>12</v>
      </c>
      <c r="L47" s="46">
        <v>7</v>
      </c>
      <c r="M47" s="46">
        <v>3</v>
      </c>
      <c r="N47" s="46">
        <v>3</v>
      </c>
      <c r="O47" s="46">
        <v>6</v>
      </c>
      <c r="P47" s="46">
        <v>3</v>
      </c>
      <c r="Q47" s="46">
        <f t="shared" si="1"/>
        <v>56</v>
      </c>
    </row>
    <row r="48" spans="1:17" x14ac:dyDescent="0.3">
      <c r="A48" s="44" t="s">
        <v>157</v>
      </c>
      <c r="B48" s="44" t="s">
        <v>78</v>
      </c>
      <c r="C48" s="44" t="s">
        <v>166</v>
      </c>
      <c r="D48" s="45">
        <v>678250</v>
      </c>
      <c r="E48" s="45">
        <v>250000</v>
      </c>
      <c r="F48" s="44" t="s">
        <v>81</v>
      </c>
      <c r="G48" s="44" t="s">
        <v>54</v>
      </c>
      <c r="H48" s="44" t="s">
        <v>113</v>
      </c>
      <c r="I48" s="44" t="s">
        <v>54</v>
      </c>
      <c r="J48" s="46">
        <v>33</v>
      </c>
      <c r="K48" s="46">
        <v>13</v>
      </c>
      <c r="L48" s="46">
        <v>12</v>
      </c>
      <c r="M48" s="46">
        <v>4</v>
      </c>
      <c r="N48" s="46">
        <v>8</v>
      </c>
      <c r="O48" s="46">
        <v>9</v>
      </c>
      <c r="P48" s="46">
        <v>4</v>
      </c>
      <c r="Q48" s="46">
        <f t="shared" si="1"/>
        <v>83</v>
      </c>
    </row>
    <row r="49" spans="1:17" x14ac:dyDescent="0.3">
      <c r="A49" s="44" t="s">
        <v>158</v>
      </c>
      <c r="B49" s="44" t="s">
        <v>170</v>
      </c>
      <c r="C49" s="44" t="s">
        <v>167</v>
      </c>
      <c r="D49" s="45">
        <v>360000</v>
      </c>
      <c r="E49" s="45">
        <v>180000</v>
      </c>
      <c r="F49" s="44" t="s">
        <v>82</v>
      </c>
      <c r="G49" s="44" t="s">
        <v>54</v>
      </c>
      <c r="H49" s="44" t="s">
        <v>81</v>
      </c>
      <c r="I49" s="44" t="s">
        <v>54</v>
      </c>
      <c r="J49" s="46">
        <v>32</v>
      </c>
      <c r="K49" s="46">
        <v>11</v>
      </c>
      <c r="L49" s="46">
        <v>11</v>
      </c>
      <c r="M49" s="46">
        <v>4</v>
      </c>
      <c r="N49" s="46">
        <v>7</v>
      </c>
      <c r="O49" s="46">
        <v>7</v>
      </c>
      <c r="P49" s="46">
        <v>3</v>
      </c>
      <c r="Q49" s="46">
        <f t="shared" si="1"/>
        <v>75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49" xr:uid="{551A2D98-8364-433A-9CA6-CDA53EECBF02}">
      <formula1>10</formula1>
    </dataValidation>
    <dataValidation type="decimal" operator="lessThanOrEqual" allowBlank="1" showInputMessage="1" showErrorMessage="1" error="max. 5" sqref="M16:M49 P16:P49" xr:uid="{C09BF8C6-E531-4B57-B0EC-8C314C152BD1}">
      <formula1>5</formula1>
    </dataValidation>
    <dataValidation type="decimal" operator="lessThanOrEqual" allowBlank="1" showInputMessage="1" showErrorMessage="1" error="max. 15" sqref="K16:L49" xr:uid="{480836E9-985B-4675-A560-B4ADF6DBA689}">
      <formula1>15</formula1>
    </dataValidation>
    <dataValidation type="decimal" operator="lessThanOrEqual" allowBlank="1" showInputMessage="1" showErrorMessage="1" error="max. 40" sqref="J16:J49" xr:uid="{5CB83595-3F5B-4BB4-B1DE-EE0A3777D273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HB</vt:lpstr>
      <vt:lpstr>JarK</vt:lpstr>
      <vt:lpstr>JK</vt:lpstr>
      <vt:lpstr>LD</vt:lpstr>
      <vt:lpstr>MŠ</vt:lpstr>
      <vt:lpstr>OZ</vt:lpstr>
      <vt:lpstr>RN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2020-02-21T10:25:43Z</cp:lastPrinted>
  <dcterms:created xsi:type="dcterms:W3CDTF">2013-12-06T22:03:05Z</dcterms:created>
  <dcterms:modified xsi:type="dcterms:W3CDTF">2020-04-07T09:43:06Z</dcterms:modified>
</cp:coreProperties>
</file>